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480" yWindow="45" windowWidth="11355" windowHeight="8445" tabRatio="867" firstSheet="4"/>
  </bookViews>
  <sheets>
    <sheet name="Devils_OVERALL_K1_MEN" sheetId="10" r:id="rId1"/>
    <sheet name="DEVILS_OVERALL_C1_MEN" sheetId="11" r:id="rId2"/>
    <sheet name="DEVILS_OVERALL_K1_WOMEN" sheetId="9" r:id="rId3"/>
    <sheet name="DEVILS_SLALOM_K1_MEN" sheetId="20" r:id="rId4"/>
    <sheet name="DEVILS_CROSS_K1_MEN" sheetId="18" r:id="rId5"/>
    <sheet name="Devils_KAYAK-CROSS_K1_MEN" sheetId="8" r:id="rId6"/>
    <sheet name="Devils_KAYAK-CROSS_C1_MEN" sheetId="17" r:id="rId7"/>
    <sheet name="DEVILS TEAM RACE" sheetId="12" r:id="rId8"/>
    <sheet name="Seznam přihlášených" sheetId="1" r:id="rId9"/>
    <sheet name="Seznam závodnic" sheetId="5" r:id="rId10"/>
  </sheets>
  <externalReferences>
    <externalReference r:id="rId11"/>
  </externalReferences>
  <definedNames>
    <definedName name="Email">'Seznam přihlášených'!#REF!</definedName>
    <definedName name="Jméno">'Seznam přihlášených'!$A$1</definedName>
    <definedName name="_xlnm.Print_Area" localSheetId="7">'DEVILS TEAM RACE'!$J$1:$Q$64</definedName>
    <definedName name="_xlnm.Print_Area" localSheetId="4">DEVILS_CROSS_K1_MEN!$A$1:$I$69</definedName>
    <definedName name="_xlnm.Print_Area" localSheetId="6">'Devils_KAYAK-CROSS_C1_MEN'!$A$1:$E$9</definedName>
    <definedName name="_xlnm.Print_Area" localSheetId="5">'Devils_KAYAK-CROSS_K1_MEN'!$A$1:$I$62</definedName>
    <definedName name="_xlnm.Print_Area" localSheetId="1">DEVILS_OVERALL_C1_MEN!$A$2:$R$9</definedName>
    <definedName name="_xlnm.Print_Area" localSheetId="0">Devils_OVERALL_K1_MEN!$A$1:$T$69</definedName>
    <definedName name="_xlnm.Print_Area" localSheetId="2">DEVILS_OVERALL_K1_WOMEN!$B$1:$O$7</definedName>
    <definedName name="_xlnm.Print_Area" localSheetId="3">DEVILS_SLALOM_K1_MEN!$A$1:$M$68</definedName>
    <definedName name="_xlnm.Print_Area" localSheetId="8">'Seznam přihlášených'!$A$1:$E$75</definedName>
    <definedName name="_xlnm.Print_Area" localSheetId="9">'Seznam závodnic'!$A$1:$H$21</definedName>
    <definedName name="Příjmení">'Seznam přihlášených'!$B$1</definedName>
    <definedName name="Sponzor">'Seznam přihlášených'!$D$1</definedName>
    <definedName name="Telefon">'Seznam přihlášených'!$C$1</definedName>
    <definedName name="Turek">Devils_OVERALL_K1_MEN!$A$4</definedName>
  </definedNames>
  <calcPr calcId="124519" iterate="1"/>
</workbook>
</file>

<file path=xl/calcChain.xml><?xml version="1.0" encoding="utf-8"?>
<calcChain xmlns="http://schemas.openxmlformats.org/spreadsheetml/2006/main">
  <c r="C3" i="9"/>
  <c r="P59" i="12" l="1"/>
  <c r="P54"/>
  <c r="P49"/>
  <c r="P44"/>
  <c r="P39"/>
  <c r="P34"/>
  <c r="P29"/>
  <c r="P24"/>
  <c r="P19"/>
  <c r="P14"/>
  <c r="P9"/>
  <c r="P4"/>
  <c r="I7"/>
  <c r="I25"/>
  <c r="I10"/>
  <c r="I33"/>
  <c r="I5"/>
  <c r="I28"/>
  <c r="I3"/>
  <c r="I15"/>
  <c r="I26"/>
  <c r="I31"/>
  <c r="I11"/>
  <c r="I52"/>
  <c r="I42"/>
  <c r="I13"/>
  <c r="I12"/>
  <c r="I43"/>
  <c r="I48"/>
  <c r="I51"/>
  <c r="I16"/>
  <c r="I37"/>
  <c r="I36"/>
  <c r="I22"/>
  <c r="I20"/>
  <c r="I38"/>
  <c r="I35"/>
  <c r="I23"/>
  <c r="I45"/>
  <c r="I17"/>
  <c r="I6"/>
  <c r="I41"/>
  <c r="I50"/>
  <c r="I21"/>
  <c r="I18"/>
  <c r="I46"/>
  <c r="G54"/>
  <c r="G9"/>
  <c r="I32"/>
  <c r="G14"/>
  <c r="I47"/>
  <c r="G19"/>
  <c r="G24"/>
  <c r="I30"/>
  <c r="G29"/>
  <c r="I29"/>
  <c r="G34"/>
  <c r="I40"/>
  <c r="G39"/>
  <c r="I39"/>
  <c r="G44"/>
  <c r="I44"/>
  <c r="G49"/>
  <c r="I49"/>
  <c r="G59"/>
  <c r="I8"/>
  <c r="G4"/>
  <c r="I27"/>
  <c r="O7" i="9"/>
  <c r="J7"/>
  <c r="L7"/>
  <c r="D7"/>
  <c r="C7"/>
  <c r="O6"/>
  <c r="J6"/>
  <c r="L6"/>
  <c r="D6"/>
  <c r="C6"/>
  <c r="O5"/>
  <c r="J5"/>
  <c r="L5"/>
  <c r="D5"/>
  <c r="C5"/>
  <c r="O4"/>
  <c r="J4"/>
  <c r="L4"/>
  <c r="D4"/>
  <c r="C4"/>
  <c r="O3"/>
  <c r="J3"/>
  <c r="L3"/>
  <c r="D3"/>
  <c r="S5" i="10"/>
  <c r="T5"/>
  <c r="J68" i="20"/>
  <c r="J67"/>
  <c r="J66"/>
  <c r="J65"/>
  <c r="J64"/>
  <c r="J63"/>
  <c r="J62"/>
  <c r="J61"/>
  <c r="J60"/>
  <c r="L60"/>
  <c r="J59"/>
  <c r="L59"/>
  <c r="J58"/>
  <c r="L58"/>
  <c r="J57"/>
  <c r="L57"/>
  <c r="J56"/>
  <c r="L56"/>
  <c r="J55"/>
  <c r="L55"/>
  <c r="J54"/>
  <c r="L54"/>
  <c r="J53"/>
  <c r="L53"/>
  <c r="J52"/>
  <c r="L52"/>
  <c r="J51"/>
  <c r="L51"/>
  <c r="J50"/>
  <c r="L50"/>
  <c r="J49"/>
  <c r="L49"/>
  <c r="J48"/>
  <c r="L48"/>
  <c r="J47"/>
  <c r="L47"/>
  <c r="J46"/>
  <c r="L46"/>
  <c r="J45"/>
  <c r="L45"/>
  <c r="J44"/>
  <c r="L44"/>
  <c r="J43"/>
  <c r="L43"/>
  <c r="J42"/>
  <c r="L42"/>
  <c r="J41"/>
  <c r="L41"/>
  <c r="J40"/>
  <c r="L40"/>
  <c r="J39"/>
  <c r="L39"/>
  <c r="J38"/>
  <c r="L38"/>
  <c r="J37"/>
  <c r="L37"/>
  <c r="J36"/>
  <c r="L36"/>
  <c r="J35"/>
  <c r="L35"/>
  <c r="J34"/>
  <c r="L34"/>
  <c r="J33"/>
  <c r="L33"/>
  <c r="J32"/>
  <c r="L32"/>
  <c r="J31"/>
  <c r="L31"/>
  <c r="J30"/>
  <c r="L30"/>
  <c r="J29"/>
  <c r="L29"/>
  <c r="J28"/>
  <c r="L28"/>
  <c r="J27"/>
  <c r="L27"/>
  <c r="C27"/>
  <c r="B27"/>
  <c r="J26"/>
  <c r="L26"/>
  <c r="J25"/>
  <c r="L25"/>
  <c r="J24"/>
  <c r="L24"/>
  <c r="J23"/>
  <c r="L23"/>
  <c r="J22"/>
  <c r="L22"/>
  <c r="J21"/>
  <c r="L21"/>
  <c r="J20"/>
  <c r="L20"/>
  <c r="J19"/>
  <c r="L19"/>
  <c r="J18"/>
  <c r="L18"/>
  <c r="J17"/>
  <c r="L17"/>
  <c r="J16"/>
  <c r="L16"/>
  <c r="J15"/>
  <c r="L15"/>
  <c r="J14"/>
  <c r="L14"/>
  <c r="J13"/>
  <c r="L13"/>
  <c r="J12"/>
  <c r="L12"/>
  <c r="J11"/>
  <c r="L11"/>
  <c r="J10"/>
  <c r="L10"/>
  <c r="J9"/>
  <c r="L9"/>
  <c r="J8"/>
  <c r="L8"/>
  <c r="J7"/>
  <c r="L7"/>
  <c r="J6"/>
  <c r="L6"/>
  <c r="J5"/>
  <c r="L5"/>
  <c r="J4"/>
  <c r="L4"/>
  <c r="J3"/>
  <c r="L3"/>
  <c r="I69" i="18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C10"/>
  <c r="B10"/>
  <c r="I9"/>
  <c r="I8"/>
  <c r="I7"/>
  <c r="I6"/>
  <c r="I5"/>
  <c r="I4"/>
  <c r="R4" i="11"/>
  <c r="R3"/>
  <c r="R6"/>
  <c r="R8"/>
  <c r="R9"/>
  <c r="R5"/>
  <c r="R7"/>
  <c r="S7" i="10"/>
  <c r="T7"/>
  <c r="S6"/>
  <c r="T6"/>
  <c r="S25"/>
  <c r="T25"/>
  <c r="S14"/>
  <c r="T14"/>
  <c r="S29"/>
  <c r="T29"/>
  <c r="S15"/>
  <c r="T15"/>
  <c r="S11"/>
  <c r="T11"/>
  <c r="S24"/>
  <c r="T24"/>
  <c r="S16"/>
  <c r="T16"/>
  <c r="S4"/>
  <c r="T4"/>
  <c r="S17"/>
  <c r="T17"/>
  <c r="S32"/>
  <c r="T32"/>
  <c r="S26"/>
  <c r="T26"/>
  <c r="S20"/>
  <c r="T20"/>
  <c r="S9"/>
  <c r="T9"/>
  <c r="S10"/>
  <c r="T10"/>
  <c r="S13"/>
  <c r="T13"/>
  <c r="S22"/>
  <c r="T22"/>
  <c r="S35"/>
  <c r="T35"/>
  <c r="S23"/>
  <c r="T23"/>
  <c r="S37"/>
  <c r="T37"/>
  <c r="S38"/>
  <c r="T38"/>
  <c r="S39"/>
  <c r="T39"/>
  <c r="S12"/>
  <c r="T12"/>
  <c r="S40"/>
  <c r="T40"/>
  <c r="S18"/>
  <c r="T18"/>
  <c r="S42"/>
  <c r="T42"/>
  <c r="S19"/>
  <c r="T19"/>
  <c r="S27"/>
  <c r="T27"/>
  <c r="S43"/>
  <c r="T43"/>
  <c r="S28"/>
  <c r="T28"/>
  <c r="S21"/>
  <c r="T21"/>
  <c r="S44"/>
  <c r="T44"/>
  <c r="S45"/>
  <c r="T45"/>
  <c r="S36"/>
  <c r="T36"/>
  <c r="S47"/>
  <c r="T47"/>
  <c r="S48"/>
  <c r="T48"/>
  <c r="S49"/>
  <c r="T49"/>
  <c r="S50"/>
  <c r="T50"/>
  <c r="S51"/>
  <c r="T51"/>
  <c r="S31"/>
  <c r="T31"/>
  <c r="S8"/>
  <c r="T8"/>
  <c r="S53"/>
  <c r="T53"/>
  <c r="S33"/>
  <c r="T33"/>
  <c r="S54"/>
  <c r="T54"/>
  <c r="S55"/>
  <c r="T55"/>
  <c r="S34"/>
  <c r="T34"/>
  <c r="S56"/>
  <c r="T56"/>
  <c r="S57"/>
  <c r="T57"/>
  <c r="S30"/>
  <c r="T30"/>
  <c r="S58"/>
  <c r="T58"/>
  <c r="S59"/>
  <c r="T59"/>
  <c r="S60"/>
  <c r="T60"/>
  <c r="S61"/>
  <c r="T61"/>
  <c r="S52"/>
  <c r="T52"/>
  <c r="S41"/>
  <c r="T41"/>
  <c r="S62"/>
  <c r="T62"/>
  <c r="S63"/>
  <c r="T63"/>
  <c r="S64"/>
  <c r="S65"/>
  <c r="T65"/>
  <c r="S46"/>
  <c r="S66"/>
  <c r="T66"/>
  <c r="S67"/>
  <c r="S68"/>
  <c r="T68"/>
  <c r="S69"/>
  <c r="A72"/>
  <c r="D37" i="8"/>
  <c r="C37"/>
  <c r="B37"/>
  <c r="D36"/>
  <c r="C36"/>
  <c r="B36"/>
  <c r="D35"/>
  <c r="C35"/>
  <c r="B35"/>
  <c r="D34"/>
  <c r="C34"/>
  <c r="B34"/>
  <c r="C43"/>
  <c r="D2"/>
  <c r="J67" i="10"/>
  <c r="J63"/>
  <c r="K4" i="11"/>
  <c r="N4"/>
  <c r="D4"/>
  <c r="C4"/>
  <c r="B4"/>
  <c r="K8"/>
  <c r="N8"/>
  <c r="D8"/>
  <c r="C8"/>
  <c r="B8"/>
  <c r="K7"/>
  <c r="N7"/>
  <c r="D7"/>
  <c r="C7"/>
  <c r="K5"/>
  <c r="N5"/>
  <c r="D5"/>
  <c r="C5"/>
  <c r="B5"/>
  <c r="K9"/>
  <c r="N9"/>
  <c r="D9"/>
  <c r="C9"/>
  <c r="B9"/>
  <c r="K6"/>
  <c r="N6"/>
  <c r="D6"/>
  <c r="C6"/>
  <c r="B6"/>
  <c r="K3"/>
  <c r="N3"/>
  <c r="D3"/>
  <c r="C3"/>
  <c r="B3"/>
  <c r="J14" i="10"/>
  <c r="L14"/>
  <c r="J7"/>
  <c r="L7"/>
  <c r="J21"/>
  <c r="L21"/>
  <c r="J35"/>
  <c r="L35"/>
  <c r="J26"/>
  <c r="L26"/>
  <c r="J6"/>
  <c r="L6"/>
  <c r="J44"/>
  <c r="L44"/>
  <c r="J22"/>
  <c r="L22"/>
  <c r="J36"/>
  <c r="L36"/>
  <c r="J9"/>
  <c r="L9"/>
  <c r="J30"/>
  <c r="L30"/>
  <c r="J28"/>
  <c r="L28"/>
  <c r="J69"/>
  <c r="J50"/>
  <c r="L50"/>
  <c r="J15"/>
  <c r="L15"/>
  <c r="J58"/>
  <c r="L58"/>
  <c r="J68"/>
  <c r="J24"/>
  <c r="L24"/>
  <c r="J53"/>
  <c r="L53"/>
  <c r="J56"/>
  <c r="L56"/>
  <c r="J29"/>
  <c r="L29"/>
  <c r="J43"/>
  <c r="L43"/>
  <c r="J23"/>
  <c r="L23"/>
  <c r="J59"/>
  <c r="L59"/>
  <c r="J31"/>
  <c r="L31"/>
  <c r="J55"/>
  <c r="L55"/>
  <c r="J4"/>
  <c r="L4"/>
  <c r="J20"/>
  <c r="L20"/>
  <c r="J47"/>
  <c r="L47"/>
  <c r="J39"/>
  <c r="L39"/>
  <c r="J49"/>
  <c r="L49"/>
  <c r="J66"/>
  <c r="J54"/>
  <c r="L54"/>
  <c r="J42"/>
  <c r="L42"/>
  <c r="J5"/>
  <c r="L5"/>
  <c r="J8"/>
  <c r="L8"/>
  <c r="J60"/>
  <c r="L60"/>
  <c r="J38"/>
  <c r="L38"/>
  <c r="J25"/>
  <c r="L25"/>
  <c r="J41"/>
  <c r="L41"/>
  <c r="J46"/>
  <c r="J16"/>
  <c r="L16"/>
  <c r="J37"/>
  <c r="L37"/>
  <c r="J52"/>
  <c r="L52"/>
  <c r="J51"/>
  <c r="L51"/>
  <c r="J62"/>
  <c r="L62"/>
  <c r="J27"/>
  <c r="L27"/>
  <c r="J33"/>
  <c r="L33"/>
  <c r="J40"/>
  <c r="L40"/>
  <c r="J65"/>
  <c r="J48"/>
  <c r="L48"/>
  <c r="J13"/>
  <c r="L13"/>
  <c r="J32"/>
  <c r="L32"/>
  <c r="J10"/>
  <c r="L10"/>
  <c r="J18"/>
  <c r="L18"/>
  <c r="J19"/>
  <c r="L19"/>
  <c r="J45"/>
  <c r="L45"/>
  <c r="J17"/>
  <c r="L17"/>
  <c r="J57"/>
  <c r="L57"/>
  <c r="J34"/>
  <c r="L34"/>
  <c r="J12"/>
  <c r="L12"/>
  <c r="C12"/>
  <c r="B12"/>
  <c r="J64"/>
  <c r="J61"/>
  <c r="L61"/>
  <c r="J11"/>
  <c r="L11"/>
  <c r="D8" i="8"/>
  <c r="D10"/>
  <c r="D54"/>
  <c r="D47"/>
  <c r="D4"/>
  <c r="D18"/>
  <c r="C18"/>
  <c r="B18"/>
  <c r="C8"/>
  <c r="C10"/>
  <c r="C54"/>
  <c r="C47"/>
  <c r="C4"/>
  <c r="C2"/>
  <c r="B2"/>
  <c r="B8"/>
  <c r="B10"/>
  <c r="B54"/>
  <c r="B47"/>
  <c r="B4"/>
  <c r="D53"/>
  <c r="D61"/>
  <c r="D16"/>
  <c r="D51"/>
  <c r="B53"/>
  <c r="B61"/>
  <c r="B16"/>
  <c r="B51"/>
  <c r="G55" i="1"/>
  <c r="C51" i="8"/>
  <c r="C16"/>
  <c r="C61"/>
  <c r="C53"/>
  <c r="D3"/>
  <c r="C3"/>
  <c r="B3"/>
  <c r="D5"/>
  <c r="C5"/>
  <c r="B5"/>
  <c r="D28"/>
  <c r="C28"/>
  <c r="B28"/>
  <c r="D26"/>
  <c r="C26"/>
  <c r="B26"/>
  <c r="D49"/>
  <c r="C49"/>
  <c r="B49"/>
  <c r="D9"/>
  <c r="C9"/>
  <c r="B9"/>
  <c r="D44"/>
  <c r="C44"/>
  <c r="B44"/>
  <c r="D59"/>
  <c r="C59"/>
  <c r="B59"/>
  <c r="D22"/>
  <c r="C22"/>
  <c r="B22"/>
  <c r="D43"/>
  <c r="B43"/>
  <c r="D56"/>
  <c r="C56"/>
  <c r="B56"/>
  <c r="D42"/>
  <c r="C42"/>
  <c r="B42"/>
  <c r="D57"/>
  <c r="C57"/>
  <c r="B57"/>
  <c r="D20"/>
  <c r="C20"/>
  <c r="B20"/>
  <c r="D31"/>
  <c r="C31"/>
  <c r="B31"/>
  <c r="D24"/>
  <c r="C24"/>
  <c r="B24"/>
  <c r="D13"/>
  <c r="C13"/>
  <c r="B13"/>
  <c r="D52"/>
  <c r="C52"/>
  <c r="B52"/>
  <c r="D15"/>
  <c r="C15"/>
  <c r="B15"/>
  <c r="D6"/>
  <c r="C6"/>
  <c r="B6"/>
  <c r="D40"/>
  <c r="C40"/>
  <c r="B40"/>
  <c r="D45"/>
  <c r="C45"/>
  <c r="B45"/>
  <c r="D14"/>
  <c r="C14"/>
  <c r="B14"/>
  <c r="D33"/>
  <c r="C33"/>
  <c r="B33"/>
  <c r="D17"/>
  <c r="C17"/>
  <c r="B17"/>
  <c r="D38"/>
  <c r="C38"/>
  <c r="B38"/>
  <c r="D39"/>
  <c r="C39"/>
  <c r="B39"/>
  <c r="D32"/>
  <c r="C32"/>
  <c r="B32"/>
  <c r="D29"/>
  <c r="C29"/>
  <c r="B29"/>
  <c r="D7"/>
  <c r="C7"/>
  <c r="B7"/>
  <c r="D48"/>
  <c r="C48"/>
  <c r="B48"/>
  <c r="D23"/>
  <c r="C23"/>
  <c r="B23"/>
  <c r="D21"/>
  <c r="C21"/>
  <c r="B21"/>
  <c r="D55"/>
  <c r="C55"/>
  <c r="B55"/>
  <c r="D50"/>
  <c r="C50"/>
  <c r="B50"/>
  <c r="D58"/>
  <c r="C58"/>
  <c r="B58"/>
  <c r="D19"/>
  <c r="C19"/>
  <c r="B19"/>
  <c r="D11"/>
  <c r="C11"/>
  <c r="B11"/>
  <c r="D12"/>
  <c r="C12"/>
  <c r="B12"/>
  <c r="D46"/>
  <c r="C46"/>
  <c r="B46"/>
  <c r="D60"/>
  <c r="C60"/>
  <c r="B60"/>
  <c r="D62"/>
  <c r="C62"/>
  <c r="B62"/>
  <c r="D27"/>
  <c r="C27"/>
  <c r="B27"/>
  <c r="D25"/>
  <c r="C25"/>
  <c r="B25"/>
  <c r="D41"/>
  <c r="C41"/>
  <c r="B41"/>
  <c r="D30"/>
  <c r="C30"/>
  <c r="B30"/>
  <c r="I9" i="12"/>
  <c r="I14"/>
  <c r="I19"/>
  <c r="I34"/>
  <c r="I24"/>
  <c r="I4"/>
  <c r="T69" i="10"/>
  <c r="T67"/>
  <c r="T64"/>
  <c r="T46"/>
</calcChain>
</file>

<file path=xl/sharedStrings.xml><?xml version="1.0" encoding="utf-8"?>
<sst xmlns="http://schemas.openxmlformats.org/spreadsheetml/2006/main" count="1811" uniqueCount="335">
  <si>
    <t>Jméno</t>
  </si>
  <si>
    <t>Příjmení</t>
  </si>
  <si>
    <t>Email</t>
  </si>
  <si>
    <t>Telefon</t>
  </si>
  <si>
    <t>Sponzor</t>
  </si>
  <si>
    <t>Země</t>
  </si>
  <si>
    <t>Klub</t>
  </si>
  <si>
    <t>Kodada</t>
  </si>
  <si>
    <t>Jakub</t>
  </si>
  <si>
    <t>Němec</t>
  </si>
  <si>
    <t>Miroslav</t>
  </si>
  <si>
    <t>Filip</t>
  </si>
  <si>
    <t>Martin</t>
  </si>
  <si>
    <t>Viktor</t>
  </si>
  <si>
    <t>Legát</t>
  </si>
  <si>
    <t>Kateřina</t>
  </si>
  <si>
    <t>Marco</t>
  </si>
  <si>
    <t>Guidi</t>
  </si>
  <si>
    <t>Enrico</t>
  </si>
  <si>
    <t>Daniele</t>
  </si>
  <si>
    <t>Matěj</t>
  </si>
  <si>
    <t>Jiří</t>
  </si>
  <si>
    <t>Kopečný</t>
  </si>
  <si>
    <t>Jaroslav</t>
  </si>
  <si>
    <t>Karásek</t>
  </si>
  <si>
    <t>Jan</t>
  </si>
  <si>
    <t>Daniel</t>
  </si>
  <si>
    <t>Fasthuber</t>
  </si>
  <si>
    <t>Pavel</t>
  </si>
  <si>
    <t>Srbek</t>
  </si>
  <si>
    <t>Marek</t>
  </si>
  <si>
    <t>Bubník</t>
  </si>
  <si>
    <t>Tomáš</t>
  </si>
  <si>
    <t>Svobodová</t>
  </si>
  <si>
    <t xml:space="preserve">Jiří </t>
  </si>
  <si>
    <t>Lenka</t>
  </si>
  <si>
    <t>Startovní číslo</t>
  </si>
  <si>
    <t>Pořadí</t>
  </si>
  <si>
    <t>Kategorie</t>
  </si>
  <si>
    <t>1.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</si>
  <si>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</si>
  <si>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</si>
  <si>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</si>
  <si>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</si>
  <si>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</si>
  <si>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</si>
  <si>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</si>
  <si>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</si>
  <si>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</si>
  <si>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</si>
  <si>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</si>
  <si>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</si>
  <si>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</si>
  <si>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</si>
  <si>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</si>
  <si>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</si>
  <si>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</si>
  <si>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</si>
  <si>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</si>
  <si>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</si>
  <si>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</si>
  <si>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</si>
  <si>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</si>
  <si>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Honza</t>
  </si>
  <si>
    <t>Kolář</t>
  </si>
  <si>
    <t>K1</t>
  </si>
  <si>
    <t>Musil</t>
  </si>
  <si>
    <t>Petr</t>
  </si>
  <si>
    <t>Čivrný</t>
  </si>
  <si>
    <t>Bechyně</t>
  </si>
  <si>
    <t>Michel</t>
  </si>
  <si>
    <t>Sedlmeier</t>
  </si>
  <si>
    <t>Stadele</t>
  </si>
  <si>
    <t xml:space="preserve">Basti </t>
  </si>
  <si>
    <t>Lexa</t>
  </si>
  <si>
    <t>Tomečková</t>
  </si>
  <si>
    <t>Hana</t>
  </si>
  <si>
    <t>Jirka</t>
  </si>
  <si>
    <t>Kos</t>
  </si>
  <si>
    <t>Tira</t>
  </si>
  <si>
    <t>Gigi</t>
  </si>
  <si>
    <t>Rizzitelli</t>
  </si>
  <si>
    <t>jan</t>
  </si>
  <si>
    <t>Herštík</t>
  </si>
  <si>
    <t>Filippo</t>
  </si>
  <si>
    <t>Brunetti</t>
  </si>
  <si>
    <t>Lazzarotto</t>
  </si>
  <si>
    <t>Bouchal</t>
  </si>
  <si>
    <t>Jordán</t>
  </si>
  <si>
    <t xml:space="preserve"> </t>
  </si>
  <si>
    <t>Srbecký</t>
  </si>
  <si>
    <t>Novotná</t>
  </si>
  <si>
    <t>Snížek</t>
  </si>
  <si>
    <t>Bez zálohy, HYDRO zdarma</t>
  </si>
  <si>
    <t>Říhová</t>
  </si>
  <si>
    <t>Eda</t>
  </si>
  <si>
    <t>150 záloha</t>
  </si>
  <si>
    <t>Sluka</t>
  </si>
  <si>
    <t>Kříklán</t>
  </si>
  <si>
    <t xml:space="preserve">Ladislav </t>
  </si>
  <si>
    <t>Hamala</t>
  </si>
  <si>
    <t>Tom</t>
  </si>
  <si>
    <t>Hejzlar</t>
  </si>
  <si>
    <t>Martínek</t>
  </si>
  <si>
    <t>Lichtag</t>
  </si>
  <si>
    <t>pepa</t>
  </si>
  <si>
    <t>Beneš</t>
  </si>
  <si>
    <t>Černohorský</t>
  </si>
  <si>
    <t xml:space="preserve">Ondřej </t>
  </si>
  <si>
    <t>Muller</t>
  </si>
  <si>
    <t>Malán</t>
  </si>
  <si>
    <t>Škvor</t>
  </si>
  <si>
    <t>Valenta</t>
  </si>
  <si>
    <t>Plch</t>
  </si>
  <si>
    <t>Vojtěch</t>
  </si>
  <si>
    <t>Hejtmanek</t>
  </si>
  <si>
    <t>Roman</t>
  </si>
  <si>
    <t>Koláček</t>
  </si>
  <si>
    <t>Souček</t>
  </si>
  <si>
    <t>Rázus</t>
  </si>
  <si>
    <t>Jano</t>
  </si>
  <si>
    <t>Rusnák</t>
  </si>
  <si>
    <t>Richard</t>
  </si>
  <si>
    <t>Kops</t>
  </si>
  <si>
    <t>Scherfel</t>
  </si>
  <si>
    <t>Klauda</t>
  </si>
  <si>
    <t>Maťko</t>
  </si>
  <si>
    <t>Fabianek</t>
  </si>
  <si>
    <t>Bendl</t>
  </si>
  <si>
    <t>Micka</t>
  </si>
  <si>
    <t>3.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</si>
  <si>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</si>
  <si>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</si>
  <si>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</si>
  <si>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</si>
  <si>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</si>
  <si>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</si>
  <si>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</si>
  <si>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</si>
  <si>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</si>
  <si>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</si>
  <si>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</si>
  <si>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</si>
  <si>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</si>
  <si>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</si>
  <si>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</si>
  <si>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</si>
  <si>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</si>
  <si>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</si>
  <si>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</si>
  <si>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</si>
  <si>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</si>
  <si>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</si>
  <si>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</si>
  <si>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</si>
  <si>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</si>
  <si>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</si>
  <si>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</si>
  <si>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</si>
  <si>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</si>
  <si>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</si>
  <si>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</si>
  <si>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</si>
  <si>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</si>
  <si>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</si>
  <si>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</si>
  <si>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</si>
  <si>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</si>
  <si>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</si>
  <si>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</si>
  <si>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</si>
  <si>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</si>
  <si>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Číslo</t>
  </si>
  <si>
    <t>C1</t>
  </si>
  <si>
    <t>Sottnerová</t>
  </si>
  <si>
    <t>Turek</t>
  </si>
  <si>
    <t>BOJKA I</t>
  </si>
  <si>
    <t>BOJKA II</t>
  </si>
  <si>
    <t>ČAS MUŽI SLALOM</t>
  </si>
  <si>
    <t>Holub</t>
  </si>
  <si>
    <t>Florian</t>
  </si>
  <si>
    <t>Zaczek</t>
  </si>
  <si>
    <t>Vladimír</t>
  </si>
  <si>
    <t>Karel</t>
  </si>
  <si>
    <t>Barták</t>
  </si>
  <si>
    <t>BOJKA III</t>
  </si>
  <si>
    <t>Start</t>
  </si>
  <si>
    <t>BOJKA IV</t>
  </si>
  <si>
    <t>BOJKA V</t>
  </si>
  <si>
    <t>Attila</t>
  </si>
  <si>
    <t>Hubik</t>
  </si>
  <si>
    <t>Matěják</t>
  </si>
  <si>
    <t>Milan</t>
  </si>
  <si>
    <t>Oslík</t>
  </si>
  <si>
    <t>Lukáš</t>
  </si>
  <si>
    <t>Horyna</t>
  </si>
  <si>
    <t>Wenca</t>
  </si>
  <si>
    <t>Jezvina</t>
  </si>
  <si>
    <t>Kučera</t>
  </si>
  <si>
    <t>Beier</t>
  </si>
  <si>
    <t>Veselý</t>
  </si>
  <si>
    <t>Beran</t>
  </si>
  <si>
    <t>bez zálohy</t>
  </si>
  <si>
    <t>Jindřich</t>
  </si>
  <si>
    <t>David</t>
  </si>
  <si>
    <t>Stolín</t>
  </si>
  <si>
    <t>Přéma</t>
  </si>
  <si>
    <t>Hain</t>
  </si>
  <si>
    <t>Fořt</t>
  </si>
  <si>
    <t>Lásko</t>
  </si>
  <si>
    <t>Andrasši</t>
  </si>
  <si>
    <t>101 - loď</t>
  </si>
  <si>
    <t>103-Loď</t>
  </si>
  <si>
    <t>102-Loď</t>
  </si>
  <si>
    <t>104-Loď</t>
  </si>
  <si>
    <t>Doskočil</t>
  </si>
  <si>
    <t>x</t>
  </si>
  <si>
    <t>Penalizace</t>
  </si>
  <si>
    <t>Čas celkem</t>
  </si>
  <si>
    <t>BOJKA VI</t>
  </si>
  <si>
    <t>Status</t>
  </si>
  <si>
    <t>Artur</t>
  </si>
  <si>
    <t>OFF</t>
  </si>
  <si>
    <t>Team 1</t>
  </si>
  <si>
    <t>"Dunajovci"</t>
  </si>
  <si>
    <t xml:space="preserve">Honza </t>
  </si>
  <si>
    <t>"Green power team"</t>
  </si>
  <si>
    <t>Andrassy</t>
  </si>
  <si>
    <t>Team 3</t>
  </si>
  <si>
    <t>Helos Jakub</t>
  </si>
  <si>
    <t>Tomáš Souček</t>
  </si>
  <si>
    <t>Petr Martínek</t>
  </si>
  <si>
    <t>Team 4</t>
  </si>
  <si>
    <t>Míra</t>
  </si>
  <si>
    <t>Čurák</t>
  </si>
  <si>
    <t>Kopeček</t>
  </si>
  <si>
    <t>"Devils Team"</t>
  </si>
  <si>
    <t>Team 5</t>
  </si>
  <si>
    <t>Jiří Srbek</t>
  </si>
  <si>
    <t xml:space="preserve">Tomáš </t>
  </si>
  <si>
    <t>WW Ženy</t>
  </si>
  <si>
    <t xml:space="preserve">Pepa 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</si>
  <si>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</si>
  <si>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</si>
  <si>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</si>
  <si>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</si>
  <si>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</si>
  <si>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</si>
  <si>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</si>
  <si>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</si>
  <si>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</si>
  <si>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</si>
  <si>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</si>
  <si>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</si>
  <si>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>XIII.</t>
  </si>
  <si>
    <t>XIV.</t>
  </si>
  <si>
    <t>XV.</t>
  </si>
  <si>
    <t>XVI.</t>
  </si>
  <si>
    <t>I. HEAT</t>
  </si>
  <si>
    <t>II. HEAT</t>
  </si>
  <si>
    <t>III.HEAT</t>
  </si>
  <si>
    <t>IV. HEAT</t>
  </si>
  <si>
    <t>FINÁLE</t>
  </si>
  <si>
    <t>IV</t>
  </si>
  <si>
    <t>V. HEAT</t>
  </si>
  <si>
    <t>X</t>
  </si>
  <si>
    <t>III. HEAT</t>
  </si>
  <si>
    <t>IV.HEAT</t>
  </si>
  <si>
    <t>Team 6</t>
  </si>
  <si>
    <t>"Klokani"</t>
  </si>
  <si>
    <t>Lucia</t>
  </si>
  <si>
    <t>Holá</t>
  </si>
  <si>
    <t>Eva</t>
  </si>
  <si>
    <t>Filová</t>
  </si>
  <si>
    <t>Zuza</t>
  </si>
  <si>
    <t>Balejová</t>
  </si>
  <si>
    <t>Team 7</t>
  </si>
  <si>
    <t>"Vltavovci"</t>
  </si>
  <si>
    <t>Peter</t>
  </si>
  <si>
    <t>Smolínský</t>
  </si>
  <si>
    <t>Mojmír</t>
  </si>
  <si>
    <t>Solovic</t>
  </si>
  <si>
    <t>Micha</t>
  </si>
  <si>
    <t>Šeďo</t>
  </si>
  <si>
    <t>Team 8</t>
  </si>
  <si>
    <t>Skín</t>
  </si>
  <si>
    <t>"WW ŽENY I"</t>
  </si>
  <si>
    <t>Ondra</t>
  </si>
  <si>
    <t>Team 9</t>
  </si>
  <si>
    <t>"Hurá za Vikim"</t>
  </si>
  <si>
    <t>Boukal</t>
  </si>
  <si>
    <t>Team 10</t>
  </si>
  <si>
    <t>"H2O Maniacs"</t>
  </si>
  <si>
    <t>Sluka Eda</t>
  </si>
  <si>
    <t>Vladimíř</t>
  </si>
  <si>
    <t>Holub Matěj</t>
  </si>
  <si>
    <t>Team 11</t>
  </si>
  <si>
    <t>Team 12</t>
  </si>
  <si>
    <t>Finiš</t>
  </si>
  <si>
    <t>BODY SLALOM:</t>
  </si>
  <si>
    <t>BODY CROSS</t>
  </si>
  <si>
    <t>DEVILS CELKEM</t>
  </si>
  <si>
    <t>Body Slalom</t>
  </si>
  <si>
    <t>FINALE</t>
  </si>
  <si>
    <t>Body celkem:</t>
  </si>
  <si>
    <t>Fillippo</t>
  </si>
  <si>
    <t xml:space="preserve">Marco </t>
  </si>
  <si>
    <t>Hejtmánek</t>
  </si>
  <si>
    <t>Basti</t>
  </si>
  <si>
    <t>Venca</t>
  </si>
  <si>
    <t>Pepa</t>
  </si>
  <si>
    <t>Křiklán</t>
  </si>
  <si>
    <t>Staedele</t>
  </si>
  <si>
    <t xml:space="preserve">     DEVILS EXTREME RACE 2009 - KAYAK CROSS MEN K1  </t>
  </si>
  <si>
    <t>BODY SLALOM</t>
  </si>
  <si>
    <t>ČAS</t>
  </si>
  <si>
    <t>ČAS  CELKEM</t>
  </si>
  <si>
    <t>PENALTY</t>
  </si>
  <si>
    <t>ČAS CELKEM</t>
  </si>
  <si>
    <t xml:space="preserve">     DEVILS EXTREME RACE 2009 - SLALOM MEN K1  </t>
  </si>
  <si>
    <t xml:space="preserve">       DEVILS EXTREME RACE 2009 - OVERALL MEN K1  </t>
  </si>
  <si>
    <t>ČAS SLALOM</t>
  </si>
  <si>
    <t>BODY KROS</t>
  </si>
  <si>
    <t>CELKEM BODY</t>
  </si>
  <si>
    <t>Team 2</t>
  </si>
  <si>
    <t>"No name"</t>
  </si>
  <si>
    <t>"Méďa"</t>
  </si>
  <si>
    <t>Krupka</t>
  </si>
  <si>
    <t>Medvěd</t>
  </si>
  <si>
    <t>"Červeňáci"</t>
  </si>
  <si>
    <t>Čas</t>
  </si>
  <si>
    <t>Team</t>
  </si>
  <si>
    <t xml:space="preserve">   DEVILS 09 TEAM RACE</t>
  </si>
  <si>
    <t>DEVILS_CROSS_C1</t>
  </si>
  <si>
    <t>DEVILS EXTREME RACE 2009 - OVERALL WOMEN K1</t>
  </si>
</sst>
</file>

<file path=xl/styles.xml><?xml version="1.0" encoding="utf-8"?>
<styleSheet xmlns="http://schemas.openxmlformats.org/spreadsheetml/2006/main">
  <numFmts count="4">
    <numFmt numFmtId="164" formatCode="#,##0\ _K_č"/>
    <numFmt numFmtId="165" formatCode="h:mm:ss;@"/>
    <numFmt numFmtId="166" formatCode="mm:ss.0;@"/>
    <numFmt numFmtId="167" formatCode="[$-F400]h:mm:ss\ AM/PM"/>
  </numFmts>
  <fonts count="13">
    <font>
      <sz val="10"/>
      <name val="Arial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u/>
      <sz val="10"/>
      <color indexed="12"/>
      <name val="Arial"/>
      <family val="2"/>
      <charset val="238"/>
    </font>
    <font>
      <u/>
      <sz val="10"/>
      <name val="Arial"/>
      <family val="2"/>
      <charset val="238"/>
    </font>
    <font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u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1"/>
      <name val="Arial"/>
      <family val="2"/>
      <charset val="238"/>
    </font>
    <font>
      <b/>
      <sz val="14"/>
      <name val="Arial"/>
      <family val="2"/>
      <charset val="238"/>
    </font>
    <font>
      <sz val="10"/>
      <color theme="1"/>
      <name val="Arial"/>
      <family val="2"/>
      <charset val="238"/>
    </font>
    <font>
      <b/>
      <sz val="12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6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4" fillId="0" borderId="2" xfId="1" applyFont="1" applyBorder="1" applyAlignment="1" applyProtection="1"/>
    <xf numFmtId="0" fontId="5" fillId="0" borderId="1" xfId="0" applyFont="1" applyBorder="1"/>
    <xf numFmtId="0" fontId="5" fillId="0" borderId="0" xfId="0" applyFont="1"/>
    <xf numFmtId="0" fontId="5" fillId="0" borderId="6" xfId="0" applyFont="1" applyBorder="1"/>
    <xf numFmtId="0" fontId="5" fillId="0" borderId="2" xfId="0" applyFont="1" applyBorder="1"/>
    <xf numFmtId="164" fontId="5" fillId="0" borderId="0" xfId="0" applyNumberFormat="1" applyFont="1"/>
    <xf numFmtId="0" fontId="1" fillId="0" borderId="6" xfId="0" applyFont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5" fillId="0" borderId="6" xfId="0" applyFont="1" applyBorder="1" applyAlignment="1">
      <alignment horizontal="left"/>
    </xf>
    <xf numFmtId="0" fontId="3" fillId="0" borderId="2" xfId="1" applyBorder="1" applyAlignment="1" applyProtection="1">
      <alignment horizontal="left"/>
    </xf>
    <xf numFmtId="164" fontId="5" fillId="0" borderId="2" xfId="0" applyNumberFormat="1" applyFont="1" applyBorder="1" applyAlignment="1">
      <alignment horizontal="left"/>
    </xf>
    <xf numFmtId="0" fontId="5" fillId="0" borderId="6" xfId="0" applyFont="1" applyFill="1" applyBorder="1" applyAlignment="1">
      <alignment horizontal="left"/>
    </xf>
    <xf numFmtId="0" fontId="5" fillId="0" borderId="2" xfId="0" applyFont="1" applyBorder="1" applyAlignment="1">
      <alignment horizontal="left"/>
    </xf>
    <xf numFmtId="1" fontId="6" fillId="0" borderId="2" xfId="1" applyNumberFormat="1" applyFont="1" applyBorder="1" applyAlignment="1" applyProtection="1">
      <alignment horizontal="left"/>
    </xf>
    <xf numFmtId="164" fontId="7" fillId="0" borderId="2" xfId="1" applyNumberFormat="1" applyFont="1" applyBorder="1" applyAlignment="1" applyProtection="1">
      <alignment horizontal="left"/>
    </xf>
    <xf numFmtId="0" fontId="0" fillId="0" borderId="6" xfId="0" applyBorder="1" applyAlignment="1">
      <alignment vertical="center"/>
    </xf>
    <xf numFmtId="0" fontId="0" fillId="0" borderId="2" xfId="0" applyBorder="1" applyAlignment="1">
      <alignment horizontal="center"/>
    </xf>
    <xf numFmtId="0" fontId="5" fillId="0" borderId="5" xfId="0" applyFont="1" applyBorder="1"/>
    <xf numFmtId="0" fontId="4" fillId="0" borderId="6" xfId="1" applyFont="1" applyBorder="1" applyAlignment="1" applyProtection="1"/>
    <xf numFmtId="0" fontId="0" fillId="0" borderId="2" xfId="0" applyBorder="1" applyAlignment="1">
      <alignment vertical="center"/>
    </xf>
    <xf numFmtId="0" fontId="0" fillId="0" borderId="6" xfId="0" applyBorder="1" applyAlignment="1">
      <alignment horizontal="right"/>
    </xf>
    <xf numFmtId="166" fontId="0" fillId="0" borderId="2" xfId="0" applyNumberFormat="1" applyBorder="1"/>
    <xf numFmtId="0" fontId="5" fillId="0" borderId="2" xfId="0" applyFont="1" applyBorder="1" applyAlignment="1">
      <alignment horizontal="center"/>
    </xf>
    <xf numFmtId="165" fontId="0" fillId="0" borderId="2" xfId="0" applyNumberForma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0" xfId="0" applyFont="1"/>
    <xf numFmtId="0" fontId="8" fillId="0" borderId="10" xfId="0" applyFont="1" applyBorder="1" applyAlignment="1">
      <alignment horizontal="center"/>
    </xf>
    <xf numFmtId="0" fontId="0" fillId="0" borderId="11" xfId="0" applyBorder="1"/>
    <xf numFmtId="0" fontId="0" fillId="0" borderId="11" xfId="0" applyBorder="1" applyAlignment="1">
      <alignment horizontal="center"/>
    </xf>
    <xf numFmtId="165" fontId="5" fillId="0" borderId="12" xfId="0" applyNumberFormat="1" applyFont="1" applyBorder="1" applyAlignment="1">
      <alignment horizontal="left"/>
    </xf>
    <xf numFmtId="0" fontId="0" fillId="0" borderId="13" xfId="0" applyBorder="1"/>
    <xf numFmtId="0" fontId="0" fillId="0" borderId="13" xfId="0" applyBorder="1" applyAlignment="1">
      <alignment horizontal="center"/>
    </xf>
    <xf numFmtId="165" fontId="5" fillId="0" borderId="14" xfId="0" applyNumberFormat="1" applyFont="1" applyBorder="1" applyAlignment="1">
      <alignment horizontal="left"/>
    </xf>
    <xf numFmtId="0" fontId="0" fillId="0" borderId="15" xfId="0" applyBorder="1"/>
    <xf numFmtId="0" fontId="0" fillId="0" borderId="15" xfId="0" applyBorder="1" applyAlignment="1">
      <alignment horizontal="center"/>
    </xf>
    <xf numFmtId="165" fontId="5" fillId="0" borderId="16" xfId="0" applyNumberFormat="1" applyFont="1" applyBorder="1" applyAlignment="1">
      <alignment horizontal="left"/>
    </xf>
    <xf numFmtId="0" fontId="0" fillId="0" borderId="17" xfId="0" applyBorder="1"/>
    <xf numFmtId="0" fontId="0" fillId="0" borderId="17" xfId="0" applyBorder="1" applyAlignment="1">
      <alignment horizontal="center"/>
    </xf>
    <xf numFmtId="165" fontId="5" fillId="0" borderId="18" xfId="0" applyNumberFormat="1" applyFont="1" applyBorder="1" applyAlignment="1">
      <alignment horizontal="left"/>
    </xf>
    <xf numFmtId="0" fontId="5" fillId="0" borderId="11" xfId="0" applyFont="1" applyBorder="1"/>
    <xf numFmtId="1" fontId="11" fillId="0" borderId="12" xfId="1" applyNumberFormat="1" applyFont="1" applyBorder="1" applyAlignment="1" applyProtection="1">
      <alignment horizontal="center"/>
    </xf>
    <xf numFmtId="0" fontId="5" fillId="0" borderId="13" xfId="0" applyFont="1" applyBorder="1"/>
    <xf numFmtId="0" fontId="11" fillId="0" borderId="14" xfId="1" applyFont="1" applyBorder="1" applyAlignment="1" applyProtection="1">
      <alignment horizontal="center"/>
    </xf>
    <xf numFmtId="0" fontId="5" fillId="0" borderId="15" xfId="0" applyFont="1" applyBorder="1"/>
    <xf numFmtId="0" fontId="11" fillId="0" borderId="16" xfId="1" applyFont="1" applyBorder="1" applyAlignment="1" applyProtection="1">
      <alignment horizontal="center"/>
    </xf>
    <xf numFmtId="0" fontId="11" fillId="0" borderId="16" xfId="0" applyFont="1" applyBorder="1" applyAlignment="1">
      <alignment horizontal="center"/>
    </xf>
    <xf numFmtId="0" fontId="5" fillId="0" borderId="19" xfId="0" applyFont="1" applyBorder="1"/>
    <xf numFmtId="0" fontId="5" fillId="0" borderId="20" xfId="0" applyFont="1" applyBorder="1"/>
    <xf numFmtId="0" fontId="5" fillId="0" borderId="21" xfId="0" applyFont="1" applyBorder="1"/>
    <xf numFmtId="0" fontId="5" fillId="0" borderId="22" xfId="0" applyFont="1" applyBorder="1" applyAlignment="1">
      <alignment horizontal="center"/>
    </xf>
    <xf numFmtId="0" fontId="0" fillId="0" borderId="0" xfId="0" applyAlignment="1">
      <alignment horizontal="center"/>
    </xf>
    <xf numFmtId="1" fontId="5" fillId="0" borderId="10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2" fontId="0" fillId="0" borderId="0" xfId="0" applyNumberFormat="1"/>
    <xf numFmtId="0" fontId="5" fillId="0" borderId="23" xfId="0" applyFont="1" applyBorder="1" applyAlignment="1">
      <alignment horizontal="center"/>
    </xf>
    <xf numFmtId="0" fontId="0" fillId="0" borderId="24" xfId="0" applyBorder="1" applyAlignment="1">
      <alignment horizontal="center"/>
    </xf>
    <xf numFmtId="165" fontId="0" fillId="0" borderId="24" xfId="0" applyNumberFormat="1" applyBorder="1" applyAlignment="1">
      <alignment horizontal="center"/>
    </xf>
    <xf numFmtId="0" fontId="0" fillId="0" borderId="24" xfId="0" applyBorder="1" applyAlignment="1">
      <alignment horizontal="center" vertical="center"/>
    </xf>
    <xf numFmtId="0" fontId="5" fillId="0" borderId="24" xfId="0" applyFont="1" applyBorder="1"/>
    <xf numFmtId="1" fontId="0" fillId="0" borderId="0" xfId="0" applyNumberFormat="1" applyAlignment="1">
      <alignment horizontal="center" vertical="center"/>
    </xf>
    <xf numFmtId="1" fontId="0" fillId="0" borderId="2" xfId="0" applyNumberFormat="1" applyFill="1" applyBorder="1" applyAlignment="1">
      <alignment horizontal="center" vertic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166" fontId="1" fillId="0" borderId="26" xfId="0" applyNumberFormat="1" applyFont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1" fontId="1" fillId="0" borderId="27" xfId="0" applyNumberFormat="1" applyFont="1" applyFill="1" applyBorder="1" applyAlignment="1">
      <alignment horizontal="center" vertical="center"/>
    </xf>
    <xf numFmtId="1" fontId="0" fillId="0" borderId="28" xfId="0" applyNumberFormat="1" applyFill="1" applyBorder="1" applyAlignment="1">
      <alignment horizontal="center" vertical="center"/>
    </xf>
    <xf numFmtId="1" fontId="0" fillId="0" borderId="28" xfId="0" applyNumberFormat="1" applyBorder="1" applyAlignment="1">
      <alignment horizontal="center" vertical="center"/>
    </xf>
    <xf numFmtId="0" fontId="5" fillId="0" borderId="29" xfId="0" applyFont="1" applyBorder="1" applyAlignment="1">
      <alignment horizontal="center"/>
    </xf>
    <xf numFmtId="1" fontId="0" fillId="0" borderId="30" xfId="0" applyNumberFormat="1" applyBorder="1" applyAlignment="1">
      <alignment horizontal="center" vertical="center"/>
    </xf>
    <xf numFmtId="166" fontId="5" fillId="0" borderId="2" xfId="0" applyNumberFormat="1" applyFont="1" applyBorder="1" applyAlignment="1">
      <alignment horizontal="center" vertical="center"/>
    </xf>
    <xf numFmtId="166" fontId="5" fillId="0" borderId="24" xfId="0" applyNumberFormat="1" applyFont="1" applyBorder="1" applyAlignment="1">
      <alignment horizontal="center" vertical="center"/>
    </xf>
    <xf numFmtId="166" fontId="0" fillId="0" borderId="2" xfId="0" applyNumberFormat="1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1" fontId="0" fillId="0" borderId="24" xfId="0" applyNumberFormat="1" applyBorder="1" applyAlignment="1">
      <alignment horizontal="center" vertical="center"/>
    </xf>
    <xf numFmtId="1" fontId="0" fillId="0" borderId="6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" fontId="0" fillId="0" borderId="31" xfId="0" applyNumberFormat="1" applyBorder="1" applyAlignment="1">
      <alignment horizontal="center" vertical="center"/>
    </xf>
    <xf numFmtId="12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66" fontId="1" fillId="0" borderId="10" xfId="0" applyNumberFormat="1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165" fontId="0" fillId="0" borderId="6" xfId="0" applyNumberFormat="1" applyBorder="1" applyAlignment="1">
      <alignment horizontal="center" vertical="center"/>
    </xf>
    <xf numFmtId="165" fontId="0" fillId="0" borderId="2" xfId="0" applyNumberFormat="1" applyBorder="1" applyAlignment="1">
      <alignment horizontal="center" vertical="center"/>
    </xf>
    <xf numFmtId="165" fontId="0" fillId="0" borderId="24" xfId="0" applyNumberForma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166" fontId="0" fillId="0" borderId="6" xfId="0" applyNumberForma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1" fillId="0" borderId="26" xfId="0" applyFont="1" applyFill="1" applyBorder="1" applyAlignment="1">
      <alignment vertical="center"/>
    </xf>
    <xf numFmtId="0" fontId="1" fillId="0" borderId="27" xfId="0" applyFont="1" applyFill="1" applyBorder="1" applyAlignment="1">
      <alignment vertical="center"/>
    </xf>
    <xf numFmtId="1" fontId="0" fillId="0" borderId="28" xfId="0" applyNumberFormat="1" applyBorder="1"/>
    <xf numFmtId="0" fontId="0" fillId="0" borderId="24" xfId="0" applyBorder="1"/>
    <xf numFmtId="166" fontId="0" fillId="0" borderId="24" xfId="0" applyNumberFormat="1" applyBorder="1"/>
    <xf numFmtId="1" fontId="0" fillId="0" borderId="30" xfId="0" applyNumberFormat="1" applyBorder="1"/>
    <xf numFmtId="167" fontId="5" fillId="0" borderId="0" xfId="0" applyNumberFormat="1" applyFont="1"/>
    <xf numFmtId="167" fontId="0" fillId="0" borderId="0" xfId="0" applyNumberFormat="1"/>
    <xf numFmtId="167" fontId="5" fillId="0" borderId="10" xfId="0" applyNumberFormat="1" applyFont="1" applyBorder="1" applyAlignment="1">
      <alignment horizontal="center" vertical="center"/>
    </xf>
    <xf numFmtId="0" fontId="0" fillId="0" borderId="0" xfId="0" applyBorder="1"/>
    <xf numFmtId="167" fontId="0" fillId="0" borderId="33" xfId="0" applyNumberFormat="1" applyBorder="1"/>
    <xf numFmtId="167" fontId="0" fillId="0" borderId="0" xfId="0" applyNumberFormat="1" applyBorder="1"/>
    <xf numFmtId="0" fontId="0" fillId="0" borderId="33" xfId="0" applyBorder="1"/>
    <xf numFmtId="0" fontId="5" fillId="0" borderId="0" xfId="0" applyFont="1" applyBorder="1"/>
    <xf numFmtId="0" fontId="0" fillId="0" borderId="34" xfId="0" applyBorder="1"/>
    <xf numFmtId="0" fontId="1" fillId="0" borderId="35" xfId="0" applyFont="1" applyBorder="1"/>
    <xf numFmtId="0" fontId="0" fillId="0" borderId="35" xfId="0" applyBorder="1"/>
    <xf numFmtId="167" fontId="0" fillId="0" borderId="35" xfId="0" applyNumberFormat="1" applyBorder="1"/>
    <xf numFmtId="167" fontId="0" fillId="0" borderId="36" xfId="0" applyNumberFormat="1" applyBorder="1"/>
    <xf numFmtId="0" fontId="0" fillId="0" borderId="37" xfId="0" applyBorder="1"/>
    <xf numFmtId="0" fontId="0" fillId="0" borderId="38" xfId="0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34" xfId="0" applyFont="1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1" fontId="5" fillId="0" borderId="41" xfId="0" applyNumberFormat="1" applyFont="1" applyBorder="1" applyAlignment="1">
      <alignment horizontal="center" vertical="center"/>
    </xf>
    <xf numFmtId="1" fontId="0" fillId="0" borderId="42" xfId="0" applyNumberFormat="1" applyBorder="1" applyAlignment="1">
      <alignment horizontal="center" vertical="center"/>
    </xf>
    <xf numFmtId="1" fontId="0" fillId="0" borderId="43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44" xfId="0" applyFont="1" applyBorder="1" applyAlignment="1">
      <alignment vertical="center"/>
    </xf>
    <xf numFmtId="0" fontId="7" fillId="0" borderId="41" xfId="1" applyFont="1" applyBorder="1" applyAlignment="1" applyProtection="1">
      <alignment horizontal="center" vertical="center"/>
    </xf>
    <xf numFmtId="0" fontId="0" fillId="0" borderId="43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0" fillId="0" borderId="7" xfId="0" applyFont="1" applyBorder="1" applyAlignment="1">
      <alignment horizontal="left" vertical="center"/>
    </xf>
    <xf numFmtId="0" fontId="10" fillId="0" borderId="8" xfId="0" applyFont="1" applyBorder="1" applyAlignment="1">
      <alignment horizontal="left" vertical="center"/>
    </xf>
    <xf numFmtId="0" fontId="10" fillId="0" borderId="44" xfId="0" applyFont="1" applyBorder="1" applyAlignment="1">
      <alignment horizontal="left" vertical="center"/>
    </xf>
    <xf numFmtId="0" fontId="1" fillId="0" borderId="32" xfId="0" applyFont="1" applyBorder="1" applyAlignment="1">
      <alignment horizontal="center"/>
    </xf>
    <xf numFmtId="0" fontId="10" fillId="0" borderId="38" xfId="0" applyFont="1" applyBorder="1" applyAlignment="1">
      <alignment horizontal="left" vertical="center"/>
    </xf>
    <xf numFmtId="0" fontId="10" fillId="0" borderId="35" xfId="0" applyFont="1" applyBorder="1" applyAlignment="1">
      <alignment horizontal="left" vertical="center"/>
    </xf>
    <xf numFmtId="0" fontId="10" fillId="0" borderId="36" xfId="0" applyFont="1" applyBorder="1" applyAlignment="1">
      <alignment horizontal="left" vertical="center"/>
    </xf>
    <xf numFmtId="0" fontId="10" fillId="0" borderId="40" xfId="0" applyFont="1" applyBorder="1" applyAlignment="1">
      <alignment horizontal="left" vertical="center"/>
    </xf>
    <xf numFmtId="0" fontId="10" fillId="0" borderId="37" xfId="0" applyFont="1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5" fillId="0" borderId="21" xfId="0" applyFont="1" applyBorder="1" applyAlignment="1">
      <alignment horizontal="right"/>
    </xf>
    <xf numFmtId="166" fontId="1" fillId="0" borderId="6" xfId="0" applyNumberFormat="1" applyFont="1" applyBorder="1" applyAlignment="1">
      <alignment horizontal="center"/>
    </xf>
  </cellXfs>
  <cellStyles count="2">
    <cellStyle name="Hypertextový odkaz" xfId="1" builtinId="8"/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438150</xdr:colOff>
      <xdr:row>0</xdr:row>
      <xdr:rowOff>47625</xdr:rowOff>
    </xdr:from>
    <xdr:to>
      <xdr:col>19</xdr:col>
      <xdr:colOff>685800</xdr:colOff>
      <xdr:row>1</xdr:row>
      <xdr:rowOff>952500</xdr:rowOff>
    </xdr:to>
    <xdr:pic>
      <xdr:nvPicPr>
        <xdr:cNvPr id="2049" name="Picture 1" descr="devils-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611225" y="47625"/>
          <a:ext cx="1847850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342900</xdr:colOff>
      <xdr:row>0</xdr:row>
      <xdr:rowOff>76200</xdr:rowOff>
    </xdr:from>
    <xdr:to>
      <xdr:col>14</xdr:col>
      <xdr:colOff>647700</xdr:colOff>
      <xdr:row>0</xdr:row>
      <xdr:rowOff>1171575</xdr:rowOff>
    </xdr:to>
    <xdr:pic>
      <xdr:nvPicPr>
        <xdr:cNvPr id="7169" name="Picture 1" descr="devils-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153650" y="76200"/>
          <a:ext cx="2305050" cy="1095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590550</xdr:colOff>
      <xdr:row>0</xdr:row>
      <xdr:rowOff>152400</xdr:rowOff>
    </xdr:from>
    <xdr:to>
      <xdr:col>12</xdr:col>
      <xdr:colOff>171450</xdr:colOff>
      <xdr:row>0</xdr:row>
      <xdr:rowOff>1228725</xdr:rowOff>
    </xdr:to>
    <xdr:pic>
      <xdr:nvPicPr>
        <xdr:cNvPr id="5121" name="Picture 1" descr="devils-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29525" y="152400"/>
          <a:ext cx="2019300" cy="1076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495300</xdr:colOff>
      <xdr:row>0</xdr:row>
      <xdr:rowOff>152400</xdr:rowOff>
    </xdr:from>
    <xdr:to>
      <xdr:col>8</xdr:col>
      <xdr:colOff>1104900</xdr:colOff>
      <xdr:row>1</xdr:row>
      <xdr:rowOff>1057275</xdr:rowOff>
    </xdr:to>
    <xdr:pic>
      <xdr:nvPicPr>
        <xdr:cNvPr id="6145" name="Picture 1" descr="devils-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457825" y="152400"/>
          <a:ext cx="1828800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428625</xdr:colOff>
      <xdr:row>0</xdr:row>
      <xdr:rowOff>19050</xdr:rowOff>
    </xdr:from>
    <xdr:to>
      <xdr:col>4</xdr:col>
      <xdr:colOff>1447800</xdr:colOff>
      <xdr:row>0</xdr:row>
      <xdr:rowOff>563454</xdr:rowOff>
    </xdr:to>
    <xdr:pic>
      <xdr:nvPicPr>
        <xdr:cNvPr id="2" name="Picture 1" descr="devils-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09925" y="19050"/>
          <a:ext cx="1019175" cy="5444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247650</xdr:colOff>
      <xdr:row>1</xdr:row>
      <xdr:rowOff>57150</xdr:rowOff>
    </xdr:from>
    <xdr:to>
      <xdr:col>15</xdr:col>
      <xdr:colOff>561975</xdr:colOff>
      <xdr:row>1</xdr:row>
      <xdr:rowOff>876300</xdr:rowOff>
    </xdr:to>
    <xdr:pic>
      <xdr:nvPicPr>
        <xdr:cNvPr id="1025" name="Picture 1" descr="devils-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772525" y="219075"/>
          <a:ext cx="1533525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161925</xdr:colOff>
      <xdr:row>1</xdr:row>
      <xdr:rowOff>152400</xdr:rowOff>
    </xdr:from>
    <xdr:to>
      <xdr:col>7</xdr:col>
      <xdr:colOff>361950</xdr:colOff>
      <xdr:row>3</xdr:row>
      <xdr:rowOff>28575</xdr:rowOff>
    </xdr:to>
    <xdr:sp macro="[0]!Formulář4" textlink="">
      <xdr:nvSpPr>
        <xdr:cNvPr id="1025" name="Rectangle 1"/>
        <xdr:cNvSpPr>
          <a:spLocks noChangeArrowheads="1"/>
        </xdr:cNvSpPr>
      </xdr:nvSpPr>
      <xdr:spPr bwMode="auto">
        <a:xfrm>
          <a:off x="7467600" y="361950"/>
          <a:ext cx="1419225" cy="228600"/>
        </a:xfrm>
        <a:prstGeom prst="rect">
          <a:avLst/>
        </a:prstGeom>
        <a:solidFill>
          <a:srgbClr val="CCFFFF"/>
        </a:solidFill>
        <a:ln w="1587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cs-CZ" sz="1000" b="1" i="0" strike="noStrike">
              <a:solidFill>
                <a:srgbClr val="000000"/>
              </a:solidFill>
              <a:latin typeface="Arial"/>
              <a:cs typeface="Arial"/>
            </a:rPr>
            <a:t>Přidat závodníka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447675</xdr:colOff>
      <xdr:row>7</xdr:row>
      <xdr:rowOff>19050</xdr:rowOff>
    </xdr:from>
    <xdr:to>
      <xdr:col>11</xdr:col>
      <xdr:colOff>104775</xdr:colOff>
      <xdr:row>10</xdr:row>
      <xdr:rowOff>9525</xdr:rowOff>
    </xdr:to>
    <xdr:sp macro="[0]!Formulář4" textlink="">
      <xdr:nvSpPr>
        <xdr:cNvPr id="2050" name="Rectangle 2"/>
        <xdr:cNvSpPr>
          <a:spLocks noChangeArrowheads="1"/>
        </xdr:cNvSpPr>
      </xdr:nvSpPr>
      <xdr:spPr bwMode="auto">
        <a:xfrm>
          <a:off x="10515600" y="1390650"/>
          <a:ext cx="1485900" cy="504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cs-CZ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cs-CZ" sz="1000" b="1" i="0" strike="noStrike">
              <a:solidFill>
                <a:srgbClr val="000000"/>
              </a:solidFill>
              <a:latin typeface="Arial"/>
              <a:cs typeface="Arial"/>
            </a:rPr>
            <a:t>Přidat závodnici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evils%2009\Seznam%20z&#225;vodn&#237;k&#367;%202009\Seznam%20z&#225;vodn&#237;k&#367;%20a%20z&#225;vodnic%202009%20-%20PROVOZNI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znam přihlášených"/>
      <sheetName val="Seznam závodnic"/>
      <sheetName val="SLALOM_MUZI"/>
      <sheetName val="SLALOM_ZENY"/>
      <sheetName val="SLALOM MUZI-CIL"/>
      <sheetName val="OVERALL_WOMEN_K1"/>
      <sheetName val="Slalom K1 Muží"/>
      <sheetName val="Slalom C1 - Muzi"/>
      <sheetName val="TEAM RACE"/>
      <sheetName val="Kayak cross -men K1"/>
      <sheetName val="Kayak cross - women"/>
      <sheetName val="List4"/>
      <sheetName val="Cross K1"/>
      <sheetName val="Cross C1 - final"/>
      <sheetName val="Seznam závodníků a závodnic 200"/>
    </sheetNames>
    <sheetDataSet>
      <sheetData sheetId="0" refreshError="1"/>
      <sheetData sheetId="1" refreshError="1">
        <row r="2">
          <cell r="A2" t="str">
            <v>Kateřina</v>
          </cell>
          <cell r="B2" t="str">
            <v>Tomečková</v>
          </cell>
        </row>
        <row r="3">
          <cell r="A3" t="str">
            <v>Hana</v>
          </cell>
          <cell r="B3" t="str">
            <v>Svobodová</v>
          </cell>
        </row>
        <row r="4">
          <cell r="A4" t="str">
            <v>Lenka</v>
          </cell>
          <cell r="B4" t="str">
            <v>Novotná</v>
          </cell>
        </row>
        <row r="5">
          <cell r="A5" t="str">
            <v>Hana</v>
          </cell>
          <cell r="B5" t="str">
            <v>Říhová</v>
          </cell>
        </row>
        <row r="6">
          <cell r="A6" t="str">
            <v>Kateřina</v>
          </cell>
          <cell r="B6" t="str">
            <v>Sottnerová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2"/>
  <sheetViews>
    <sheetView tabSelected="1" topLeftCell="A36" workbookViewId="0">
      <selection activeCell="A71" sqref="A71"/>
    </sheetView>
  </sheetViews>
  <sheetFormatPr defaultRowHeight="12.75"/>
  <cols>
    <col min="2" max="2" width="12.42578125" customWidth="1"/>
    <col min="3" max="3" width="13" customWidth="1"/>
    <col min="4" max="9" width="11.7109375" customWidth="1"/>
    <col min="10" max="10" width="10.28515625" customWidth="1"/>
    <col min="11" max="11" width="13.7109375" customWidth="1"/>
    <col min="12" max="12" width="16.28515625" customWidth="1"/>
    <col min="13" max="13" width="15.85546875" style="59" customWidth="1"/>
    <col min="19" max="19" width="14.85546875" customWidth="1"/>
    <col min="20" max="20" width="17.28515625" customWidth="1"/>
  </cols>
  <sheetData>
    <row r="1" spans="1:21" ht="13.5" thickTop="1">
      <c r="A1" s="154" t="s">
        <v>320</v>
      </c>
      <c r="B1" s="155"/>
      <c r="C1" s="155"/>
      <c r="D1" s="155"/>
      <c r="E1" s="155"/>
      <c r="F1" s="155"/>
      <c r="G1" s="155"/>
      <c r="H1" s="155"/>
      <c r="I1" s="155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60"/>
    </row>
    <row r="2" spans="1:21" ht="81" customHeight="1" thickBot="1">
      <c r="A2" s="157"/>
      <c r="B2" s="124"/>
      <c r="C2" s="124"/>
      <c r="D2" s="124"/>
      <c r="E2" s="124"/>
      <c r="F2" s="124"/>
      <c r="G2" s="124"/>
      <c r="H2" s="124"/>
      <c r="I2" s="124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61"/>
    </row>
    <row r="3" spans="1:21" ht="14.25" thickTop="1" thickBot="1">
      <c r="A3" s="89" t="s">
        <v>37</v>
      </c>
      <c r="B3" s="89" t="s">
        <v>0</v>
      </c>
      <c r="C3" s="89" t="s">
        <v>1</v>
      </c>
      <c r="D3" s="89" t="s">
        <v>176</v>
      </c>
      <c r="E3" s="89" t="s">
        <v>177</v>
      </c>
      <c r="F3" s="89" t="s">
        <v>185</v>
      </c>
      <c r="G3" s="89" t="s">
        <v>187</v>
      </c>
      <c r="H3" s="89" t="s">
        <v>188</v>
      </c>
      <c r="I3" s="89" t="s">
        <v>219</v>
      </c>
      <c r="J3" s="89" t="s">
        <v>317</v>
      </c>
      <c r="K3" s="90" t="s">
        <v>315</v>
      </c>
      <c r="L3" s="88" t="s">
        <v>318</v>
      </c>
      <c r="M3" s="87" t="s">
        <v>299</v>
      </c>
      <c r="N3" s="88" t="s">
        <v>259</v>
      </c>
      <c r="O3" s="88" t="s">
        <v>266</v>
      </c>
      <c r="P3" s="88" t="s">
        <v>267</v>
      </c>
      <c r="Q3" s="88" t="s">
        <v>264</v>
      </c>
      <c r="R3" s="88" t="s">
        <v>262</v>
      </c>
      <c r="S3" s="88" t="s">
        <v>300</v>
      </c>
      <c r="T3" s="88" t="s">
        <v>301</v>
      </c>
    </row>
    <row r="4" spans="1:21" ht="14.25" thickTop="1" thickBot="1">
      <c r="A4" s="91" t="s">
        <v>39</v>
      </c>
      <c r="B4" s="95" t="s">
        <v>8</v>
      </c>
      <c r="C4" s="95" t="s">
        <v>9</v>
      </c>
      <c r="D4" s="92">
        <v>0</v>
      </c>
      <c r="E4" s="92">
        <v>0</v>
      </c>
      <c r="F4" s="92">
        <v>0</v>
      </c>
      <c r="G4" s="92">
        <v>0</v>
      </c>
      <c r="H4" s="92">
        <v>0</v>
      </c>
      <c r="I4" s="92">
        <v>0</v>
      </c>
      <c r="J4" s="92">
        <f t="shared" ref="J4:J35" si="0">SUM(D4:I4)</f>
        <v>0</v>
      </c>
      <c r="K4" s="96">
        <v>1.508564814814815E-3</v>
      </c>
      <c r="L4" s="96">
        <f t="shared" ref="L4:L45" si="1">K4+J4</f>
        <v>1.508564814814815E-3</v>
      </c>
      <c r="M4" s="84">
        <v>54</v>
      </c>
      <c r="N4" s="85">
        <v>15</v>
      </c>
      <c r="O4" s="85">
        <v>15</v>
      </c>
      <c r="P4" s="85">
        <v>15</v>
      </c>
      <c r="Q4" s="85">
        <v>15</v>
      </c>
      <c r="R4" s="85">
        <v>300</v>
      </c>
      <c r="S4" s="85">
        <f t="shared" ref="S4:S35" si="2">SUM(N4:R4)</f>
        <v>360</v>
      </c>
      <c r="T4" s="86">
        <f t="shared" ref="T4:T35" si="3">S4+M4</f>
        <v>414</v>
      </c>
      <c r="U4" s="62"/>
    </row>
    <row r="5" spans="1:21" ht="13.5" thickBot="1">
      <c r="A5" s="91" t="s">
        <v>40</v>
      </c>
      <c r="B5" s="97" t="s">
        <v>13</v>
      </c>
      <c r="C5" s="97" t="s">
        <v>14</v>
      </c>
      <c r="D5" s="93">
        <v>0</v>
      </c>
      <c r="E5" s="93">
        <v>0</v>
      </c>
      <c r="F5" s="93">
        <v>0</v>
      </c>
      <c r="G5" s="93">
        <v>0</v>
      </c>
      <c r="H5" s="93">
        <v>0</v>
      </c>
      <c r="I5" s="93">
        <v>0</v>
      </c>
      <c r="J5" s="93">
        <f t="shared" si="0"/>
        <v>0</v>
      </c>
      <c r="K5" s="81">
        <v>1.3657407407407409E-3</v>
      </c>
      <c r="L5" s="81">
        <f t="shared" si="1"/>
        <v>1.3657407407407409E-3</v>
      </c>
      <c r="M5" s="82">
        <v>150</v>
      </c>
      <c r="N5" s="61">
        <v>15</v>
      </c>
      <c r="O5" s="61">
        <v>15</v>
      </c>
      <c r="P5" s="61">
        <v>15</v>
      </c>
      <c r="Q5" s="61">
        <v>15</v>
      </c>
      <c r="R5" s="61">
        <v>200</v>
      </c>
      <c r="S5" s="61">
        <f t="shared" si="2"/>
        <v>260</v>
      </c>
      <c r="T5" s="76">
        <f t="shared" si="3"/>
        <v>410</v>
      </c>
      <c r="U5" s="62"/>
    </row>
    <row r="6" spans="1:21" ht="13.5" thickBot="1">
      <c r="A6" s="91" t="s">
        <v>130</v>
      </c>
      <c r="B6" s="97" t="s">
        <v>203</v>
      </c>
      <c r="C6" s="97" t="s">
        <v>106</v>
      </c>
      <c r="D6" s="93">
        <v>0</v>
      </c>
      <c r="E6" s="93">
        <v>0</v>
      </c>
      <c r="F6" s="93">
        <v>0</v>
      </c>
      <c r="G6" s="93">
        <v>0</v>
      </c>
      <c r="H6" s="93">
        <v>0</v>
      </c>
      <c r="I6" s="93">
        <v>0</v>
      </c>
      <c r="J6" s="93">
        <f t="shared" si="0"/>
        <v>0</v>
      </c>
      <c r="K6" s="81">
        <v>1.3892361111111113E-3</v>
      </c>
      <c r="L6" s="81">
        <f t="shared" si="1"/>
        <v>1.3892361111111113E-3</v>
      </c>
      <c r="M6" s="82">
        <v>100</v>
      </c>
      <c r="N6" s="61">
        <v>15</v>
      </c>
      <c r="O6" s="61">
        <v>15</v>
      </c>
      <c r="P6" s="61">
        <v>15</v>
      </c>
      <c r="Q6" s="61">
        <v>15</v>
      </c>
      <c r="R6" s="61">
        <v>100</v>
      </c>
      <c r="S6" s="61">
        <f t="shared" si="2"/>
        <v>160</v>
      </c>
      <c r="T6" s="76">
        <f t="shared" si="3"/>
        <v>260</v>
      </c>
      <c r="U6" s="62"/>
    </row>
    <row r="7" spans="1:21" ht="13.5" thickBot="1">
      <c r="A7" s="91" t="s">
        <v>41</v>
      </c>
      <c r="B7" s="97" t="s">
        <v>63</v>
      </c>
      <c r="C7" s="97" t="s">
        <v>209</v>
      </c>
      <c r="D7" s="93">
        <v>0</v>
      </c>
      <c r="E7" s="93">
        <v>0</v>
      </c>
      <c r="F7" s="93">
        <v>0</v>
      </c>
      <c r="G7" s="93">
        <v>0</v>
      </c>
      <c r="H7" s="93">
        <v>0</v>
      </c>
      <c r="I7" s="93">
        <v>0</v>
      </c>
      <c r="J7" s="93">
        <f t="shared" si="0"/>
        <v>0</v>
      </c>
      <c r="K7" s="81">
        <v>1.3378472222222223E-3</v>
      </c>
      <c r="L7" s="81">
        <f t="shared" si="1"/>
        <v>1.3378472222222223E-3</v>
      </c>
      <c r="M7" s="69">
        <v>200</v>
      </c>
      <c r="N7" s="61" t="s">
        <v>265</v>
      </c>
      <c r="O7" s="61" t="s">
        <v>265</v>
      </c>
      <c r="P7" s="61" t="s">
        <v>265</v>
      </c>
      <c r="Q7" s="61" t="s">
        <v>265</v>
      </c>
      <c r="R7" s="61" t="s">
        <v>265</v>
      </c>
      <c r="S7" s="61">
        <f t="shared" si="2"/>
        <v>0</v>
      </c>
      <c r="T7" s="76">
        <f t="shared" si="3"/>
        <v>200</v>
      </c>
      <c r="U7" s="62"/>
    </row>
    <row r="8" spans="1:21" ht="13.5" thickBot="1">
      <c r="A8" s="91" t="s">
        <v>42</v>
      </c>
      <c r="B8" s="97" t="s">
        <v>18</v>
      </c>
      <c r="C8" s="97" t="s">
        <v>86</v>
      </c>
      <c r="D8" s="93">
        <v>0</v>
      </c>
      <c r="E8" s="93">
        <v>2.3148148148148146E-4</v>
      </c>
      <c r="F8" s="93">
        <v>0</v>
      </c>
      <c r="G8" s="93">
        <v>0</v>
      </c>
      <c r="H8" s="93">
        <v>2.3148148148148146E-4</v>
      </c>
      <c r="I8" s="93">
        <v>0</v>
      </c>
      <c r="J8" s="93">
        <f t="shared" si="0"/>
        <v>4.6296296296296293E-4</v>
      </c>
      <c r="K8" s="81">
        <v>1.5439814814814812E-3</v>
      </c>
      <c r="L8" s="81">
        <f t="shared" si="1"/>
        <v>2.006944444444444E-3</v>
      </c>
      <c r="M8" s="82">
        <v>22</v>
      </c>
      <c r="N8" s="61">
        <v>15</v>
      </c>
      <c r="O8" s="61">
        <v>15</v>
      </c>
      <c r="P8" s="61">
        <v>15</v>
      </c>
      <c r="Q8" s="61">
        <v>15</v>
      </c>
      <c r="R8" s="61">
        <v>50</v>
      </c>
      <c r="S8" s="61">
        <f t="shared" si="2"/>
        <v>110</v>
      </c>
      <c r="T8" s="76">
        <f t="shared" si="3"/>
        <v>132</v>
      </c>
      <c r="U8" s="62"/>
    </row>
    <row r="9" spans="1:21" ht="13.5" thickBot="1">
      <c r="A9" s="91" t="s">
        <v>43</v>
      </c>
      <c r="B9" s="97" t="s">
        <v>194</v>
      </c>
      <c r="C9" s="97" t="s">
        <v>195</v>
      </c>
      <c r="D9" s="93">
        <v>0</v>
      </c>
      <c r="E9" s="93">
        <v>0</v>
      </c>
      <c r="F9" s="93">
        <v>0</v>
      </c>
      <c r="G9" s="93">
        <v>0</v>
      </c>
      <c r="H9" s="93">
        <v>2.3148148148148146E-4</v>
      </c>
      <c r="I9" s="93">
        <v>0</v>
      </c>
      <c r="J9" s="93">
        <f t="shared" si="0"/>
        <v>2.3148148148148146E-4</v>
      </c>
      <c r="K9" s="81">
        <v>1.3643518518518518E-3</v>
      </c>
      <c r="L9" s="81">
        <f t="shared" si="1"/>
        <v>1.5958333333333332E-3</v>
      </c>
      <c r="M9" s="82">
        <v>49</v>
      </c>
      <c r="N9" s="61">
        <v>15</v>
      </c>
      <c r="O9" s="61">
        <v>15</v>
      </c>
      <c r="P9" s="61">
        <v>15</v>
      </c>
      <c r="Q9" s="61">
        <v>15</v>
      </c>
      <c r="R9" s="61" t="s">
        <v>265</v>
      </c>
      <c r="S9" s="61">
        <f t="shared" si="2"/>
        <v>60</v>
      </c>
      <c r="T9" s="76">
        <f t="shared" si="3"/>
        <v>109</v>
      </c>
      <c r="U9" s="62"/>
    </row>
    <row r="10" spans="1:21" ht="13.5" thickBot="1">
      <c r="A10" s="91" t="s">
        <v>44</v>
      </c>
      <c r="B10" s="97" t="s">
        <v>25</v>
      </c>
      <c r="C10" s="97" t="s">
        <v>31</v>
      </c>
      <c r="D10" s="93">
        <v>0</v>
      </c>
      <c r="E10" s="93">
        <v>0</v>
      </c>
      <c r="F10" s="93">
        <v>0</v>
      </c>
      <c r="G10" s="93">
        <v>0</v>
      </c>
      <c r="H10" s="93">
        <v>0</v>
      </c>
      <c r="I10" s="93">
        <v>0</v>
      </c>
      <c r="J10" s="93">
        <f t="shared" si="0"/>
        <v>0</v>
      </c>
      <c r="K10" s="81">
        <v>1.6070601851851853E-3</v>
      </c>
      <c r="L10" s="81">
        <f t="shared" si="1"/>
        <v>1.6070601851851853E-3</v>
      </c>
      <c r="M10" s="82">
        <v>48</v>
      </c>
      <c r="N10" s="61">
        <v>15</v>
      </c>
      <c r="O10" s="61">
        <v>15</v>
      </c>
      <c r="P10" s="61">
        <v>15</v>
      </c>
      <c r="Q10" s="61">
        <v>15</v>
      </c>
      <c r="R10" s="61" t="s">
        <v>265</v>
      </c>
      <c r="S10" s="61">
        <f t="shared" si="2"/>
        <v>60</v>
      </c>
      <c r="T10" s="76">
        <f t="shared" si="3"/>
        <v>108</v>
      </c>
      <c r="U10" s="62"/>
    </row>
    <row r="11" spans="1:21" ht="13.5" thickBot="1">
      <c r="A11" s="91" t="s">
        <v>45</v>
      </c>
      <c r="B11" s="97" t="s">
        <v>77</v>
      </c>
      <c r="C11" s="97" t="s">
        <v>22</v>
      </c>
      <c r="D11" s="93">
        <v>0</v>
      </c>
      <c r="E11" s="93">
        <v>0</v>
      </c>
      <c r="F11" s="93">
        <v>0</v>
      </c>
      <c r="G11" s="93">
        <v>0</v>
      </c>
      <c r="H11" s="93">
        <v>0</v>
      </c>
      <c r="I11" s="93">
        <v>0</v>
      </c>
      <c r="J11" s="93">
        <f t="shared" si="0"/>
        <v>0</v>
      </c>
      <c r="K11" s="81">
        <v>1.4738425925925926E-3</v>
      </c>
      <c r="L11" s="81">
        <f t="shared" si="1"/>
        <v>1.4738425925925926E-3</v>
      </c>
      <c r="M11" s="82">
        <v>57</v>
      </c>
      <c r="N11" s="61">
        <v>15</v>
      </c>
      <c r="O11" s="61">
        <v>15</v>
      </c>
      <c r="P11" s="61">
        <v>15</v>
      </c>
      <c r="Q11" s="61" t="s">
        <v>265</v>
      </c>
      <c r="R11" s="61" t="s">
        <v>265</v>
      </c>
      <c r="S11" s="61">
        <f t="shared" si="2"/>
        <v>45</v>
      </c>
      <c r="T11" s="76">
        <f t="shared" si="3"/>
        <v>102</v>
      </c>
      <c r="U11" s="62"/>
    </row>
    <row r="12" spans="1:21" ht="13.5" thickBot="1">
      <c r="A12" s="91" t="s">
        <v>46</v>
      </c>
      <c r="B12" s="61" t="str">
        <f>'Seznam přihlášených'!A57</f>
        <v>Miroslav</v>
      </c>
      <c r="C12" s="61" t="str">
        <f>'Seznam přihlášených'!B57</f>
        <v>Kodada</v>
      </c>
      <c r="D12" s="93">
        <v>0</v>
      </c>
      <c r="E12" s="93">
        <v>0</v>
      </c>
      <c r="F12" s="93">
        <v>0</v>
      </c>
      <c r="G12" s="93">
        <v>0</v>
      </c>
      <c r="H12" s="93">
        <v>2.3148148148148146E-4</v>
      </c>
      <c r="I12" s="93">
        <v>0</v>
      </c>
      <c r="J12" s="93">
        <f t="shared" si="0"/>
        <v>2.3148148148148146E-4</v>
      </c>
      <c r="K12" s="81">
        <v>1.4797453703703702E-3</v>
      </c>
      <c r="L12" s="81">
        <f t="shared" si="1"/>
        <v>1.7112268518518516E-3</v>
      </c>
      <c r="M12" s="82">
        <v>40</v>
      </c>
      <c r="N12" s="61">
        <v>15</v>
      </c>
      <c r="O12" s="61">
        <v>15</v>
      </c>
      <c r="P12" s="61">
        <v>15</v>
      </c>
      <c r="Q12" s="61">
        <v>15</v>
      </c>
      <c r="R12" s="61" t="s">
        <v>265</v>
      </c>
      <c r="S12" s="61">
        <f t="shared" si="2"/>
        <v>60</v>
      </c>
      <c r="T12" s="76">
        <f t="shared" si="3"/>
        <v>100</v>
      </c>
      <c r="U12" s="62"/>
    </row>
    <row r="13" spans="1:21" ht="13.5" thickBot="1">
      <c r="A13" s="91" t="s">
        <v>47</v>
      </c>
      <c r="B13" s="97" t="s">
        <v>67</v>
      </c>
      <c r="C13" s="97" t="s">
        <v>68</v>
      </c>
      <c r="D13" s="93">
        <v>0</v>
      </c>
      <c r="E13" s="93">
        <v>0</v>
      </c>
      <c r="F13" s="93">
        <v>0</v>
      </c>
      <c r="G13" s="93">
        <v>0</v>
      </c>
      <c r="H13" s="93">
        <v>2.3148148148148146E-4</v>
      </c>
      <c r="I13" s="93">
        <v>0</v>
      </c>
      <c r="J13" s="93">
        <f t="shared" si="0"/>
        <v>2.3148148148148146E-4</v>
      </c>
      <c r="K13" s="81">
        <v>1.3844907407407406E-3</v>
      </c>
      <c r="L13" s="81">
        <f t="shared" si="1"/>
        <v>1.615972222222222E-3</v>
      </c>
      <c r="M13" s="82">
        <v>47</v>
      </c>
      <c r="N13" s="61">
        <v>15</v>
      </c>
      <c r="O13" s="61">
        <v>15</v>
      </c>
      <c r="P13" s="61">
        <v>15</v>
      </c>
      <c r="Q13" s="61" t="s">
        <v>265</v>
      </c>
      <c r="R13" s="61" t="s">
        <v>265</v>
      </c>
      <c r="S13" s="61">
        <f t="shared" si="2"/>
        <v>45</v>
      </c>
      <c r="T13" s="76">
        <f t="shared" si="3"/>
        <v>92</v>
      </c>
      <c r="U13" s="62"/>
    </row>
    <row r="14" spans="1:21" ht="13.5" thickBot="1">
      <c r="A14" s="91" t="s">
        <v>48</v>
      </c>
      <c r="B14" s="97" t="s">
        <v>28</v>
      </c>
      <c r="C14" s="97" t="s">
        <v>210</v>
      </c>
      <c r="D14" s="93">
        <v>0</v>
      </c>
      <c r="E14" s="93">
        <v>0</v>
      </c>
      <c r="F14" s="93">
        <v>0</v>
      </c>
      <c r="G14" s="93">
        <v>0</v>
      </c>
      <c r="H14" s="93">
        <v>0</v>
      </c>
      <c r="I14" s="93">
        <v>0</v>
      </c>
      <c r="J14" s="93">
        <f t="shared" si="0"/>
        <v>0</v>
      </c>
      <c r="K14" s="81">
        <v>1.4680555555555556E-3</v>
      </c>
      <c r="L14" s="81">
        <f t="shared" si="1"/>
        <v>1.4680555555555556E-3</v>
      </c>
      <c r="M14" s="82">
        <v>60</v>
      </c>
      <c r="N14" s="61">
        <v>15</v>
      </c>
      <c r="O14" s="61">
        <v>15</v>
      </c>
      <c r="P14" s="61" t="s">
        <v>265</v>
      </c>
      <c r="Q14" s="61" t="s">
        <v>265</v>
      </c>
      <c r="R14" s="61" t="s">
        <v>265</v>
      </c>
      <c r="S14" s="61">
        <f t="shared" si="2"/>
        <v>30</v>
      </c>
      <c r="T14" s="76">
        <f t="shared" si="3"/>
        <v>90</v>
      </c>
      <c r="U14" s="62"/>
    </row>
    <row r="15" spans="1:21" ht="13.5" thickBot="1">
      <c r="A15" s="91" t="s">
        <v>49</v>
      </c>
      <c r="B15" s="97" t="s">
        <v>19</v>
      </c>
      <c r="C15" s="97" t="s">
        <v>79</v>
      </c>
      <c r="D15" s="93">
        <v>0</v>
      </c>
      <c r="E15" s="93">
        <v>0</v>
      </c>
      <c r="F15" s="93">
        <v>0</v>
      </c>
      <c r="G15" s="93">
        <v>0</v>
      </c>
      <c r="H15" s="93">
        <v>0</v>
      </c>
      <c r="I15" s="93">
        <v>0</v>
      </c>
      <c r="J15" s="93">
        <f t="shared" si="0"/>
        <v>0</v>
      </c>
      <c r="K15" s="81">
        <v>1.4721064814814814E-3</v>
      </c>
      <c r="L15" s="81">
        <f t="shared" si="1"/>
        <v>1.4721064814814814E-3</v>
      </c>
      <c r="M15" s="82">
        <v>58</v>
      </c>
      <c r="N15" s="61">
        <v>15</v>
      </c>
      <c r="O15" s="61">
        <v>15</v>
      </c>
      <c r="P15" s="61" t="s">
        <v>265</v>
      </c>
      <c r="Q15" s="61" t="s">
        <v>265</v>
      </c>
      <c r="R15" s="61" t="s">
        <v>265</v>
      </c>
      <c r="S15" s="61">
        <f t="shared" si="2"/>
        <v>30</v>
      </c>
      <c r="T15" s="76">
        <f t="shared" si="3"/>
        <v>88</v>
      </c>
      <c r="U15" s="62"/>
    </row>
    <row r="16" spans="1:21" ht="13.5" thickBot="1">
      <c r="A16" s="91" t="s">
        <v>50</v>
      </c>
      <c r="B16" s="97" t="s">
        <v>23</v>
      </c>
      <c r="C16" s="97" t="s">
        <v>24</v>
      </c>
      <c r="D16" s="93">
        <v>0</v>
      </c>
      <c r="E16" s="93">
        <v>0</v>
      </c>
      <c r="F16" s="93">
        <v>0</v>
      </c>
      <c r="G16" s="93">
        <v>0</v>
      </c>
      <c r="H16" s="93">
        <v>0</v>
      </c>
      <c r="I16" s="93">
        <v>0</v>
      </c>
      <c r="J16" s="93">
        <f t="shared" si="0"/>
        <v>0</v>
      </c>
      <c r="K16" s="81">
        <v>1.5071759259259259E-3</v>
      </c>
      <c r="L16" s="81">
        <f t="shared" si="1"/>
        <v>1.5071759259259259E-3</v>
      </c>
      <c r="M16" s="82">
        <v>55</v>
      </c>
      <c r="N16" s="61">
        <v>15</v>
      </c>
      <c r="O16" s="61">
        <v>15</v>
      </c>
      <c r="P16" s="61" t="s">
        <v>265</v>
      </c>
      <c r="Q16" s="61" t="s">
        <v>265</v>
      </c>
      <c r="R16" s="61" t="s">
        <v>265</v>
      </c>
      <c r="S16" s="61">
        <f t="shared" si="2"/>
        <v>30</v>
      </c>
      <c r="T16" s="76">
        <f t="shared" si="3"/>
        <v>85</v>
      </c>
      <c r="U16" s="62"/>
    </row>
    <row r="17" spans="1:21" ht="13.5" thickBot="1">
      <c r="A17" s="91" t="s">
        <v>51</v>
      </c>
      <c r="B17" s="97" t="s">
        <v>28</v>
      </c>
      <c r="C17" s="97" t="s">
        <v>128</v>
      </c>
      <c r="D17" s="93">
        <v>0</v>
      </c>
      <c r="E17" s="93">
        <v>0</v>
      </c>
      <c r="F17" s="93">
        <v>0</v>
      </c>
      <c r="G17" s="93">
        <v>0</v>
      </c>
      <c r="H17" s="93">
        <v>0</v>
      </c>
      <c r="I17" s="93">
        <v>0</v>
      </c>
      <c r="J17" s="93">
        <f t="shared" si="0"/>
        <v>0</v>
      </c>
      <c r="K17" s="81">
        <v>1.5755787037037038E-3</v>
      </c>
      <c r="L17" s="81">
        <f t="shared" si="1"/>
        <v>1.5755787037037038E-3</v>
      </c>
      <c r="M17" s="82">
        <v>53</v>
      </c>
      <c r="N17" s="61">
        <v>15</v>
      </c>
      <c r="O17" s="61">
        <v>15</v>
      </c>
      <c r="P17" s="61" t="s">
        <v>265</v>
      </c>
      <c r="Q17" s="61" t="s">
        <v>265</v>
      </c>
      <c r="R17" s="61" t="s">
        <v>265</v>
      </c>
      <c r="S17" s="61">
        <f t="shared" si="2"/>
        <v>30</v>
      </c>
      <c r="T17" s="76">
        <f t="shared" si="3"/>
        <v>83</v>
      </c>
      <c r="U17" s="62"/>
    </row>
    <row r="18" spans="1:21" ht="13.5" thickBot="1">
      <c r="A18" s="91" t="s">
        <v>52</v>
      </c>
      <c r="B18" s="97" t="s">
        <v>305</v>
      </c>
      <c r="C18" s="97" t="s">
        <v>85</v>
      </c>
      <c r="D18" s="93">
        <v>0</v>
      </c>
      <c r="E18" s="93">
        <v>0</v>
      </c>
      <c r="F18" s="93">
        <v>0</v>
      </c>
      <c r="G18" s="93">
        <v>0</v>
      </c>
      <c r="H18" s="93">
        <v>0</v>
      </c>
      <c r="I18" s="93">
        <v>2.3148148148148146E-4</v>
      </c>
      <c r="J18" s="93">
        <f t="shared" si="0"/>
        <v>2.3148148148148146E-4</v>
      </c>
      <c r="K18" s="81">
        <v>1.4920138888888889E-3</v>
      </c>
      <c r="L18" s="81">
        <f t="shared" si="1"/>
        <v>1.7234953703703702E-3</v>
      </c>
      <c r="M18" s="82">
        <v>38</v>
      </c>
      <c r="N18" s="61">
        <v>15</v>
      </c>
      <c r="O18" s="61">
        <v>15</v>
      </c>
      <c r="P18" s="61">
        <v>15</v>
      </c>
      <c r="Q18" s="61" t="s">
        <v>265</v>
      </c>
      <c r="R18" s="61" t="s">
        <v>265</v>
      </c>
      <c r="S18" s="61">
        <f t="shared" si="2"/>
        <v>45</v>
      </c>
      <c r="T18" s="76">
        <f t="shared" si="3"/>
        <v>83</v>
      </c>
      <c r="U18" s="62"/>
    </row>
    <row r="19" spans="1:21" ht="13.5" thickBot="1">
      <c r="A19" s="91" t="s">
        <v>53</v>
      </c>
      <c r="B19" s="97" t="s">
        <v>25</v>
      </c>
      <c r="C19" s="97" t="s">
        <v>87</v>
      </c>
      <c r="D19" s="93">
        <v>0</v>
      </c>
      <c r="E19" s="93">
        <v>0</v>
      </c>
      <c r="F19" s="93">
        <v>0</v>
      </c>
      <c r="G19" s="93">
        <v>0</v>
      </c>
      <c r="H19" s="93">
        <v>2.3148148148148146E-4</v>
      </c>
      <c r="I19" s="93">
        <v>0</v>
      </c>
      <c r="J19" s="93">
        <f t="shared" si="0"/>
        <v>2.3148148148148146E-4</v>
      </c>
      <c r="K19" s="81">
        <v>1.507986111111111E-3</v>
      </c>
      <c r="L19" s="81">
        <f t="shared" si="1"/>
        <v>1.7394675925925924E-3</v>
      </c>
      <c r="M19" s="82">
        <v>36</v>
      </c>
      <c r="N19" s="61">
        <v>15</v>
      </c>
      <c r="O19" s="61">
        <v>15</v>
      </c>
      <c r="P19" s="61">
        <v>15</v>
      </c>
      <c r="Q19" s="61" t="s">
        <v>265</v>
      </c>
      <c r="R19" s="61" t="s">
        <v>265</v>
      </c>
      <c r="S19" s="61">
        <f t="shared" si="2"/>
        <v>45</v>
      </c>
      <c r="T19" s="76">
        <f t="shared" si="3"/>
        <v>81</v>
      </c>
      <c r="U19" s="62"/>
    </row>
    <row r="20" spans="1:21" ht="13.5" thickBot="1">
      <c r="A20" s="91" t="s">
        <v>54</v>
      </c>
      <c r="B20" s="97" t="s">
        <v>63</v>
      </c>
      <c r="C20" s="97" t="s">
        <v>66</v>
      </c>
      <c r="D20" s="93">
        <v>0</v>
      </c>
      <c r="E20" s="93">
        <v>0</v>
      </c>
      <c r="F20" s="93">
        <v>0</v>
      </c>
      <c r="G20" s="93">
        <v>0</v>
      </c>
      <c r="H20" s="93">
        <v>0</v>
      </c>
      <c r="I20" s="93">
        <v>0</v>
      </c>
      <c r="J20" s="93">
        <f t="shared" si="0"/>
        <v>0</v>
      </c>
      <c r="K20" s="81">
        <v>1.5798611111111111E-3</v>
      </c>
      <c r="L20" s="81">
        <f t="shared" si="1"/>
        <v>1.5798611111111111E-3</v>
      </c>
      <c r="M20" s="82">
        <v>50</v>
      </c>
      <c r="N20" s="61">
        <v>15</v>
      </c>
      <c r="O20" s="61">
        <v>15</v>
      </c>
      <c r="P20" s="61" t="s">
        <v>265</v>
      </c>
      <c r="Q20" s="61" t="s">
        <v>265</v>
      </c>
      <c r="R20" s="61" t="s">
        <v>265</v>
      </c>
      <c r="S20" s="61">
        <f t="shared" si="2"/>
        <v>30</v>
      </c>
      <c r="T20" s="76">
        <f t="shared" si="3"/>
        <v>80</v>
      </c>
      <c r="U20" s="62"/>
    </row>
    <row r="21" spans="1:21" ht="13.5" thickBot="1">
      <c r="A21" s="91" t="s">
        <v>55</v>
      </c>
      <c r="B21" s="97" t="s">
        <v>182</v>
      </c>
      <c r="C21" s="97" t="s">
        <v>208</v>
      </c>
      <c r="D21" s="93">
        <v>0</v>
      </c>
      <c r="E21" s="93">
        <v>0</v>
      </c>
      <c r="F21" s="93">
        <v>0</v>
      </c>
      <c r="G21" s="93">
        <v>0</v>
      </c>
      <c r="H21" s="93">
        <v>2.3148148148148146E-4</v>
      </c>
      <c r="I21" s="93">
        <v>0</v>
      </c>
      <c r="J21" s="93">
        <f t="shared" si="0"/>
        <v>2.3148148148148146E-4</v>
      </c>
      <c r="K21" s="81">
        <v>1.5885416666666667E-3</v>
      </c>
      <c r="L21" s="81">
        <f t="shared" si="1"/>
        <v>1.8200231481481481E-3</v>
      </c>
      <c r="M21" s="82">
        <v>32</v>
      </c>
      <c r="N21" s="61">
        <v>15</v>
      </c>
      <c r="O21" s="61">
        <v>15</v>
      </c>
      <c r="P21" s="61">
        <v>15</v>
      </c>
      <c r="Q21" s="61" t="s">
        <v>265</v>
      </c>
      <c r="R21" s="61" t="s">
        <v>265</v>
      </c>
      <c r="S21" s="61">
        <f t="shared" si="2"/>
        <v>45</v>
      </c>
      <c r="T21" s="76">
        <f t="shared" si="3"/>
        <v>77</v>
      </c>
      <c r="U21" s="62"/>
    </row>
    <row r="22" spans="1:21" ht="13.5" thickBot="1">
      <c r="A22" s="91" t="s">
        <v>56</v>
      </c>
      <c r="B22" s="97" t="s">
        <v>12</v>
      </c>
      <c r="C22" s="97" t="s">
        <v>198</v>
      </c>
      <c r="D22" s="93">
        <v>0</v>
      </c>
      <c r="E22" s="93">
        <v>0</v>
      </c>
      <c r="F22" s="93">
        <v>0</v>
      </c>
      <c r="G22" s="93">
        <v>0</v>
      </c>
      <c r="H22" s="93">
        <v>0</v>
      </c>
      <c r="I22" s="93">
        <v>0</v>
      </c>
      <c r="J22" s="93">
        <f t="shared" si="0"/>
        <v>0</v>
      </c>
      <c r="K22" s="81">
        <v>1.6163194444444445E-3</v>
      </c>
      <c r="L22" s="81">
        <f t="shared" si="1"/>
        <v>1.6163194444444445E-3</v>
      </c>
      <c r="M22" s="82">
        <v>46</v>
      </c>
      <c r="N22" s="61">
        <v>15</v>
      </c>
      <c r="O22" s="61">
        <v>15</v>
      </c>
      <c r="P22" s="61" t="s">
        <v>265</v>
      </c>
      <c r="Q22" s="61" t="s">
        <v>265</v>
      </c>
      <c r="R22" s="61" t="s">
        <v>265</v>
      </c>
      <c r="S22" s="61">
        <f t="shared" si="2"/>
        <v>30</v>
      </c>
      <c r="T22" s="76">
        <f t="shared" si="3"/>
        <v>76</v>
      </c>
      <c r="U22" s="62"/>
    </row>
    <row r="23" spans="1:21" ht="13.5" thickBot="1">
      <c r="A23" s="91" t="s">
        <v>57</v>
      </c>
      <c r="B23" s="97" t="s">
        <v>70</v>
      </c>
      <c r="C23" s="97" t="s">
        <v>71</v>
      </c>
      <c r="D23" s="93">
        <v>0</v>
      </c>
      <c r="E23" s="93">
        <v>0</v>
      </c>
      <c r="F23" s="93">
        <v>0</v>
      </c>
      <c r="G23" s="93">
        <v>0</v>
      </c>
      <c r="H23" s="93">
        <v>0</v>
      </c>
      <c r="I23" s="93">
        <v>0</v>
      </c>
      <c r="J23" s="93">
        <f t="shared" si="0"/>
        <v>0</v>
      </c>
      <c r="K23" s="81">
        <v>1.6568287037037038E-3</v>
      </c>
      <c r="L23" s="81">
        <f t="shared" si="1"/>
        <v>1.6568287037037038E-3</v>
      </c>
      <c r="M23" s="82">
        <v>44</v>
      </c>
      <c r="N23" s="61">
        <v>15</v>
      </c>
      <c r="O23" s="61">
        <v>15</v>
      </c>
      <c r="P23" s="61" t="s">
        <v>265</v>
      </c>
      <c r="Q23" s="61" t="s">
        <v>265</v>
      </c>
      <c r="R23" s="61" t="s">
        <v>265</v>
      </c>
      <c r="S23" s="61">
        <f t="shared" si="2"/>
        <v>30</v>
      </c>
      <c r="T23" s="76">
        <f t="shared" si="3"/>
        <v>74</v>
      </c>
      <c r="U23" s="62"/>
    </row>
    <row r="24" spans="1:21" ht="13.5" thickBot="1">
      <c r="A24" s="91" t="s">
        <v>58</v>
      </c>
      <c r="B24" s="97" t="s">
        <v>21</v>
      </c>
      <c r="C24" s="97" t="s">
        <v>29</v>
      </c>
      <c r="D24" s="93">
        <v>0</v>
      </c>
      <c r="E24" s="93">
        <v>0</v>
      </c>
      <c r="F24" s="93">
        <v>0</v>
      </c>
      <c r="G24" s="93">
        <v>0</v>
      </c>
      <c r="H24" s="93">
        <v>0</v>
      </c>
      <c r="I24" s="93">
        <v>0</v>
      </c>
      <c r="J24" s="93">
        <f t="shared" si="0"/>
        <v>0</v>
      </c>
      <c r="K24" s="81">
        <v>1.4934027777777777E-3</v>
      </c>
      <c r="L24" s="81">
        <f t="shared" si="1"/>
        <v>1.4934027777777777E-3</v>
      </c>
      <c r="M24" s="82">
        <v>56</v>
      </c>
      <c r="N24" s="61">
        <v>15</v>
      </c>
      <c r="O24" s="61" t="s">
        <v>265</v>
      </c>
      <c r="P24" s="61" t="s">
        <v>265</v>
      </c>
      <c r="Q24" s="61" t="s">
        <v>265</v>
      </c>
      <c r="R24" s="61" t="s">
        <v>265</v>
      </c>
      <c r="S24" s="61">
        <f t="shared" si="2"/>
        <v>15</v>
      </c>
      <c r="T24" s="76">
        <f t="shared" si="3"/>
        <v>71</v>
      </c>
      <c r="U24" s="62"/>
    </row>
    <row r="25" spans="1:21" ht="13.5" thickBot="1">
      <c r="A25" s="91" t="s">
        <v>59</v>
      </c>
      <c r="B25" s="97" t="s">
        <v>63</v>
      </c>
      <c r="C25" s="97" t="s">
        <v>64</v>
      </c>
      <c r="D25" s="93">
        <v>0</v>
      </c>
      <c r="E25" s="93">
        <v>0</v>
      </c>
      <c r="F25" s="93">
        <v>0</v>
      </c>
      <c r="G25" s="93">
        <v>0</v>
      </c>
      <c r="H25" s="93">
        <v>0</v>
      </c>
      <c r="I25" s="93">
        <v>0</v>
      </c>
      <c r="J25" s="93">
        <f t="shared" si="0"/>
        <v>0</v>
      </c>
      <c r="K25" s="81">
        <v>1.4221064814814814E-3</v>
      </c>
      <c r="L25" s="81">
        <f t="shared" si="1"/>
        <v>1.4221064814814814E-3</v>
      </c>
      <c r="M25" s="82">
        <v>70</v>
      </c>
      <c r="N25" s="61" t="s">
        <v>265</v>
      </c>
      <c r="O25" s="61" t="s">
        <v>265</v>
      </c>
      <c r="P25" s="61" t="s">
        <v>265</v>
      </c>
      <c r="Q25" s="61" t="s">
        <v>265</v>
      </c>
      <c r="R25" s="61" t="s">
        <v>265</v>
      </c>
      <c r="S25" s="61">
        <f t="shared" si="2"/>
        <v>0</v>
      </c>
      <c r="T25" s="76">
        <f t="shared" si="3"/>
        <v>70</v>
      </c>
      <c r="U25" s="62"/>
    </row>
    <row r="26" spans="1:21" ht="13.5" thickBot="1">
      <c r="A26" s="91" t="s">
        <v>60</v>
      </c>
      <c r="B26" s="97" t="s">
        <v>204</v>
      </c>
      <c r="C26" s="97" t="s">
        <v>205</v>
      </c>
      <c r="D26" s="93">
        <v>0</v>
      </c>
      <c r="E26" s="93">
        <v>0</v>
      </c>
      <c r="F26" s="93">
        <v>0</v>
      </c>
      <c r="G26" s="93">
        <v>0</v>
      </c>
      <c r="H26" s="93">
        <v>0</v>
      </c>
      <c r="I26" s="93">
        <v>0</v>
      </c>
      <c r="J26" s="93">
        <f t="shared" si="0"/>
        <v>0</v>
      </c>
      <c r="K26" s="81">
        <v>1.5795138888888888E-3</v>
      </c>
      <c r="L26" s="81">
        <f t="shared" si="1"/>
        <v>1.5795138888888888E-3</v>
      </c>
      <c r="M26" s="82">
        <v>51</v>
      </c>
      <c r="N26" s="61">
        <v>15</v>
      </c>
      <c r="O26" s="61" t="s">
        <v>265</v>
      </c>
      <c r="P26" s="61" t="s">
        <v>265</v>
      </c>
      <c r="Q26" s="61" t="s">
        <v>265</v>
      </c>
      <c r="R26" s="61" t="s">
        <v>265</v>
      </c>
      <c r="S26" s="61">
        <f t="shared" si="2"/>
        <v>15</v>
      </c>
      <c r="T26" s="76">
        <f t="shared" si="3"/>
        <v>66</v>
      </c>
      <c r="U26" s="62"/>
    </row>
    <row r="27" spans="1:21" ht="13.5" thickBot="1">
      <c r="A27" s="91" t="s">
        <v>61</v>
      </c>
      <c r="B27" s="97" t="s">
        <v>114</v>
      </c>
      <c r="C27" s="97" t="s">
        <v>307</v>
      </c>
      <c r="D27" s="93">
        <v>0</v>
      </c>
      <c r="E27" s="93">
        <v>0</v>
      </c>
      <c r="F27" s="93">
        <v>0</v>
      </c>
      <c r="G27" s="93">
        <v>2.3148148148148146E-4</v>
      </c>
      <c r="H27" s="93">
        <v>2.3148148148148146E-4</v>
      </c>
      <c r="I27" s="93">
        <v>0</v>
      </c>
      <c r="J27" s="93">
        <f t="shared" si="0"/>
        <v>4.6296296296296293E-4</v>
      </c>
      <c r="K27" s="81">
        <v>1.3061342592592593E-3</v>
      </c>
      <c r="L27" s="81">
        <f t="shared" si="1"/>
        <v>1.7690972222222223E-3</v>
      </c>
      <c r="M27" s="82">
        <v>35</v>
      </c>
      <c r="N27" s="61">
        <v>15</v>
      </c>
      <c r="O27" s="61">
        <v>15</v>
      </c>
      <c r="P27" s="61" t="s">
        <v>265</v>
      </c>
      <c r="Q27" s="61" t="s">
        <v>265</v>
      </c>
      <c r="R27" s="61" t="s">
        <v>265</v>
      </c>
      <c r="S27" s="61">
        <f t="shared" si="2"/>
        <v>30</v>
      </c>
      <c r="T27" s="76">
        <f t="shared" si="3"/>
        <v>65</v>
      </c>
      <c r="U27" s="62"/>
    </row>
    <row r="28" spans="1:21" ht="13.5" thickBot="1">
      <c r="A28" s="91" t="s">
        <v>62</v>
      </c>
      <c r="B28" s="97" t="s">
        <v>189</v>
      </c>
      <c r="C28" s="97" t="s">
        <v>190</v>
      </c>
      <c r="D28" s="93">
        <v>0</v>
      </c>
      <c r="E28" s="93">
        <v>0</v>
      </c>
      <c r="F28" s="93">
        <v>0</v>
      </c>
      <c r="G28" s="93">
        <v>2.3148148148148146E-4</v>
      </c>
      <c r="H28" s="93">
        <v>0</v>
      </c>
      <c r="I28" s="93">
        <v>0</v>
      </c>
      <c r="J28" s="93">
        <f t="shared" si="0"/>
        <v>2.3148148148148146E-4</v>
      </c>
      <c r="K28" s="81">
        <v>1.5534722222222224E-3</v>
      </c>
      <c r="L28" s="81">
        <f t="shared" si="1"/>
        <v>1.7849537037037037E-3</v>
      </c>
      <c r="M28" s="82">
        <v>33</v>
      </c>
      <c r="N28" s="61">
        <v>15</v>
      </c>
      <c r="O28" s="61">
        <v>15</v>
      </c>
      <c r="P28" s="61" t="s">
        <v>265</v>
      </c>
      <c r="Q28" s="61" t="s">
        <v>265</v>
      </c>
      <c r="R28" s="61" t="s">
        <v>265</v>
      </c>
      <c r="S28" s="61">
        <f t="shared" si="2"/>
        <v>30</v>
      </c>
      <c r="T28" s="76">
        <f t="shared" si="3"/>
        <v>63</v>
      </c>
      <c r="U28" s="62"/>
    </row>
    <row r="29" spans="1:21" ht="13.5" thickBot="1">
      <c r="A29" s="91" t="s">
        <v>131</v>
      </c>
      <c r="B29" s="97" t="s">
        <v>95</v>
      </c>
      <c r="C29" s="97" t="s">
        <v>97</v>
      </c>
      <c r="D29" s="93">
        <v>0</v>
      </c>
      <c r="E29" s="93">
        <v>0</v>
      </c>
      <c r="F29" s="93">
        <v>0</v>
      </c>
      <c r="G29" s="93">
        <v>0</v>
      </c>
      <c r="H29" s="93">
        <v>0</v>
      </c>
      <c r="I29" s="93">
        <v>0</v>
      </c>
      <c r="J29" s="93">
        <f t="shared" si="0"/>
        <v>0</v>
      </c>
      <c r="K29" s="81">
        <v>1.4685185185185183E-3</v>
      </c>
      <c r="L29" s="81">
        <f t="shared" si="1"/>
        <v>1.4685185185185183E-3</v>
      </c>
      <c r="M29" s="82">
        <v>59</v>
      </c>
      <c r="N29" s="61" t="s">
        <v>265</v>
      </c>
      <c r="O29" s="61" t="s">
        <v>265</v>
      </c>
      <c r="P29" s="61" t="s">
        <v>265</v>
      </c>
      <c r="Q29" s="61" t="s">
        <v>265</v>
      </c>
      <c r="R29" s="61" t="s">
        <v>265</v>
      </c>
      <c r="S29" s="61">
        <f t="shared" si="2"/>
        <v>0</v>
      </c>
      <c r="T29" s="76">
        <f t="shared" si="3"/>
        <v>59</v>
      </c>
      <c r="U29" s="62"/>
    </row>
    <row r="30" spans="1:21" ht="13.5" thickBot="1">
      <c r="A30" s="91" t="s">
        <v>132</v>
      </c>
      <c r="B30" s="97" t="s">
        <v>192</v>
      </c>
      <c r="C30" s="97" t="s">
        <v>193</v>
      </c>
      <c r="D30" s="93">
        <v>0</v>
      </c>
      <c r="E30" s="93">
        <v>0</v>
      </c>
      <c r="F30" s="93">
        <v>0</v>
      </c>
      <c r="G30" s="93">
        <v>0</v>
      </c>
      <c r="H30" s="93">
        <v>2.3148148148148146E-4</v>
      </c>
      <c r="I30" s="93">
        <v>2.3148148148148146E-4</v>
      </c>
      <c r="J30" s="93">
        <f t="shared" si="0"/>
        <v>4.6296296296296293E-4</v>
      </c>
      <c r="K30" s="81">
        <v>1.6927083333333334E-3</v>
      </c>
      <c r="L30" s="81">
        <f t="shared" si="1"/>
        <v>2.1556712962962962E-3</v>
      </c>
      <c r="M30" s="82">
        <v>14</v>
      </c>
      <c r="N30" s="61">
        <v>15</v>
      </c>
      <c r="O30" s="61">
        <v>15</v>
      </c>
      <c r="P30" s="61">
        <v>15</v>
      </c>
      <c r="Q30" s="61" t="s">
        <v>265</v>
      </c>
      <c r="R30" s="61" t="s">
        <v>265</v>
      </c>
      <c r="S30" s="61">
        <f t="shared" si="2"/>
        <v>45</v>
      </c>
      <c r="T30" s="76">
        <f t="shared" si="3"/>
        <v>59</v>
      </c>
      <c r="U30" s="62"/>
    </row>
    <row r="31" spans="1:21" ht="13.5" thickBot="1">
      <c r="A31" s="91" t="s">
        <v>133</v>
      </c>
      <c r="B31" s="97" t="s">
        <v>80</v>
      </c>
      <c r="C31" s="97" t="s">
        <v>81</v>
      </c>
      <c r="D31" s="93">
        <v>0</v>
      </c>
      <c r="E31" s="93">
        <v>0</v>
      </c>
      <c r="F31" s="93">
        <v>0</v>
      </c>
      <c r="G31" s="93">
        <v>2.3148148148148146E-4</v>
      </c>
      <c r="H31" s="93">
        <v>2.3148148148148146E-4</v>
      </c>
      <c r="I31" s="93">
        <v>0</v>
      </c>
      <c r="J31" s="93">
        <f t="shared" si="0"/>
        <v>4.6296296296296293E-4</v>
      </c>
      <c r="K31" s="81">
        <v>1.5432870370370368E-3</v>
      </c>
      <c r="L31" s="81">
        <f t="shared" si="1"/>
        <v>2.0062499999999998E-3</v>
      </c>
      <c r="M31" s="82">
        <v>23</v>
      </c>
      <c r="N31" s="61">
        <v>15</v>
      </c>
      <c r="O31" s="61">
        <v>15</v>
      </c>
      <c r="P31" s="61" t="s">
        <v>265</v>
      </c>
      <c r="Q31" s="61" t="s">
        <v>265</v>
      </c>
      <c r="R31" s="61" t="s">
        <v>265</v>
      </c>
      <c r="S31" s="61">
        <f t="shared" si="2"/>
        <v>30</v>
      </c>
      <c r="T31" s="76">
        <f t="shared" si="3"/>
        <v>53</v>
      </c>
      <c r="U31" s="62"/>
    </row>
    <row r="32" spans="1:21" ht="13.5" thickBot="1">
      <c r="A32" s="91" t="s">
        <v>134</v>
      </c>
      <c r="B32" s="97" t="s">
        <v>32</v>
      </c>
      <c r="C32" s="97" t="s">
        <v>107</v>
      </c>
      <c r="D32" s="93">
        <v>0</v>
      </c>
      <c r="E32" s="93">
        <v>0</v>
      </c>
      <c r="F32" s="93">
        <v>0</v>
      </c>
      <c r="G32" s="93">
        <v>0</v>
      </c>
      <c r="H32" s="93">
        <v>0</v>
      </c>
      <c r="I32" s="93">
        <v>0</v>
      </c>
      <c r="J32" s="93">
        <f t="shared" si="0"/>
        <v>0</v>
      </c>
      <c r="K32" s="81">
        <v>1.5790509259259258E-3</v>
      </c>
      <c r="L32" s="81">
        <f t="shared" si="1"/>
        <v>1.5790509259259258E-3</v>
      </c>
      <c r="M32" s="82">
        <v>52</v>
      </c>
      <c r="N32" s="61" t="s">
        <v>265</v>
      </c>
      <c r="O32" s="61" t="s">
        <v>265</v>
      </c>
      <c r="P32" s="61" t="s">
        <v>265</v>
      </c>
      <c r="Q32" s="61" t="s">
        <v>265</v>
      </c>
      <c r="R32" s="61" t="s">
        <v>265</v>
      </c>
      <c r="S32" s="61">
        <f t="shared" si="2"/>
        <v>0</v>
      </c>
      <c r="T32" s="76">
        <f t="shared" si="3"/>
        <v>52</v>
      </c>
      <c r="U32" s="62"/>
    </row>
    <row r="33" spans="1:21" ht="13.5" thickBot="1">
      <c r="A33" s="91" t="s">
        <v>135</v>
      </c>
      <c r="B33" s="97" t="s">
        <v>99</v>
      </c>
      <c r="C33" s="97" t="s">
        <v>100</v>
      </c>
      <c r="D33" s="93">
        <v>0</v>
      </c>
      <c r="E33" s="93">
        <v>0</v>
      </c>
      <c r="F33" s="93">
        <v>0</v>
      </c>
      <c r="G33" s="93">
        <v>2.3148148148148146E-4</v>
      </c>
      <c r="H33" s="93">
        <v>2.3148148148148146E-4</v>
      </c>
      <c r="I33" s="93">
        <v>0</v>
      </c>
      <c r="J33" s="93">
        <f t="shared" si="0"/>
        <v>4.6296296296296293E-4</v>
      </c>
      <c r="K33" s="81">
        <v>1.5769675925925927E-3</v>
      </c>
      <c r="L33" s="81">
        <f t="shared" si="1"/>
        <v>2.0399305555555557E-3</v>
      </c>
      <c r="M33" s="82">
        <v>20</v>
      </c>
      <c r="N33" s="61">
        <v>15</v>
      </c>
      <c r="O33" s="61">
        <v>15</v>
      </c>
      <c r="P33" s="61" t="s">
        <v>265</v>
      </c>
      <c r="Q33" s="61" t="s">
        <v>265</v>
      </c>
      <c r="R33" s="61" t="s">
        <v>265</v>
      </c>
      <c r="S33" s="61">
        <f t="shared" si="2"/>
        <v>30</v>
      </c>
      <c r="T33" s="76">
        <f t="shared" si="3"/>
        <v>50</v>
      </c>
      <c r="U33" s="62"/>
    </row>
    <row r="34" spans="1:21" ht="13.5" thickBot="1">
      <c r="A34" s="91" t="s">
        <v>136</v>
      </c>
      <c r="B34" s="97" t="s">
        <v>183</v>
      </c>
      <c r="C34" s="97" t="s">
        <v>184</v>
      </c>
      <c r="D34" s="93">
        <v>0</v>
      </c>
      <c r="E34" s="93">
        <v>0</v>
      </c>
      <c r="F34" s="93">
        <v>0</v>
      </c>
      <c r="G34" s="93">
        <v>0</v>
      </c>
      <c r="H34" s="93">
        <v>2.3148148148148146E-4</v>
      </c>
      <c r="I34" s="93">
        <v>0</v>
      </c>
      <c r="J34" s="93">
        <f t="shared" si="0"/>
        <v>2.3148148148148146E-4</v>
      </c>
      <c r="K34" s="81">
        <v>1.8569444444444443E-3</v>
      </c>
      <c r="L34" s="81">
        <f t="shared" si="1"/>
        <v>2.0884259259259259E-3</v>
      </c>
      <c r="M34" s="82">
        <v>17</v>
      </c>
      <c r="N34" s="61">
        <v>15</v>
      </c>
      <c r="O34" s="61">
        <v>15</v>
      </c>
      <c r="P34" s="61" t="s">
        <v>265</v>
      </c>
      <c r="Q34" s="61" t="s">
        <v>265</v>
      </c>
      <c r="R34" s="61" t="s">
        <v>265</v>
      </c>
      <c r="S34" s="61">
        <f t="shared" si="2"/>
        <v>30</v>
      </c>
      <c r="T34" s="76">
        <f t="shared" si="3"/>
        <v>47</v>
      </c>
      <c r="U34" s="62"/>
    </row>
    <row r="35" spans="1:21" ht="13.5" thickBot="1">
      <c r="A35" s="91" t="s">
        <v>137</v>
      </c>
      <c r="B35" s="97" t="s">
        <v>206</v>
      </c>
      <c r="C35" s="97" t="s">
        <v>207</v>
      </c>
      <c r="D35" s="93">
        <v>0</v>
      </c>
      <c r="E35" s="93">
        <v>0</v>
      </c>
      <c r="F35" s="93">
        <v>0</v>
      </c>
      <c r="G35" s="93">
        <v>0</v>
      </c>
      <c r="H35" s="93">
        <v>2.3148148148148146E-4</v>
      </c>
      <c r="I35" s="93">
        <v>0</v>
      </c>
      <c r="J35" s="93">
        <f t="shared" si="0"/>
        <v>2.3148148148148146E-4</v>
      </c>
      <c r="K35" s="81">
        <v>1.3939814814814815E-3</v>
      </c>
      <c r="L35" s="81">
        <f t="shared" si="1"/>
        <v>1.6254629629629629E-3</v>
      </c>
      <c r="M35" s="82">
        <v>45</v>
      </c>
      <c r="N35" s="61" t="s">
        <v>265</v>
      </c>
      <c r="O35" s="61" t="s">
        <v>265</v>
      </c>
      <c r="P35" s="61" t="s">
        <v>265</v>
      </c>
      <c r="Q35" s="61" t="s">
        <v>265</v>
      </c>
      <c r="R35" s="61" t="s">
        <v>265</v>
      </c>
      <c r="S35" s="61">
        <f t="shared" si="2"/>
        <v>0</v>
      </c>
      <c r="T35" s="76">
        <f t="shared" si="3"/>
        <v>45</v>
      </c>
      <c r="U35" s="62"/>
    </row>
    <row r="36" spans="1:21" ht="13.5" thickBot="1">
      <c r="A36" s="91" t="s">
        <v>138</v>
      </c>
      <c r="B36" s="97" t="s">
        <v>309</v>
      </c>
      <c r="C36" s="97" t="s">
        <v>197</v>
      </c>
      <c r="D36" s="93">
        <v>0</v>
      </c>
      <c r="E36" s="93">
        <v>0</v>
      </c>
      <c r="F36" s="93">
        <v>0</v>
      </c>
      <c r="G36" s="93">
        <v>0</v>
      </c>
      <c r="H36" s="93">
        <v>2.3148148148148146E-4</v>
      </c>
      <c r="I36" s="93">
        <v>0</v>
      </c>
      <c r="J36" s="93">
        <f t="shared" ref="J36:J67" si="4">SUM(D36:I36)</f>
        <v>2.3148148148148146E-4</v>
      </c>
      <c r="K36" s="81">
        <v>1.6276620370370371E-3</v>
      </c>
      <c r="L36" s="81">
        <f t="shared" si="1"/>
        <v>1.8591435185185184E-3</v>
      </c>
      <c r="M36" s="82">
        <v>29</v>
      </c>
      <c r="N36" s="61">
        <v>15</v>
      </c>
      <c r="O36" s="61" t="s">
        <v>265</v>
      </c>
      <c r="P36" s="61" t="s">
        <v>265</v>
      </c>
      <c r="Q36" s="61" t="s">
        <v>265</v>
      </c>
      <c r="R36" s="61" t="s">
        <v>265</v>
      </c>
      <c r="S36" s="61">
        <f t="shared" ref="S36:S67" si="5">SUM(N36:R36)</f>
        <v>15</v>
      </c>
      <c r="T36" s="76">
        <f t="shared" ref="T36:T67" si="6">S36+M36</f>
        <v>44</v>
      </c>
      <c r="U36" s="62"/>
    </row>
    <row r="37" spans="1:21" ht="13.5" thickBot="1">
      <c r="A37" s="91" t="s">
        <v>139</v>
      </c>
      <c r="B37" s="97" t="s">
        <v>32</v>
      </c>
      <c r="C37" s="97" t="s">
        <v>88</v>
      </c>
      <c r="D37" s="93">
        <v>0</v>
      </c>
      <c r="E37" s="93">
        <v>0</v>
      </c>
      <c r="F37" s="93">
        <v>0</v>
      </c>
      <c r="G37" s="93">
        <v>0</v>
      </c>
      <c r="H37" s="93">
        <v>2.3148148148148146E-4</v>
      </c>
      <c r="I37" s="93">
        <v>0</v>
      </c>
      <c r="J37" s="93">
        <f t="shared" si="4"/>
        <v>2.3148148148148146E-4</v>
      </c>
      <c r="K37" s="81">
        <v>1.4278935185185184E-3</v>
      </c>
      <c r="L37" s="81">
        <f t="shared" si="1"/>
        <v>1.6593749999999998E-3</v>
      </c>
      <c r="M37" s="82">
        <v>43</v>
      </c>
      <c r="N37" s="61" t="s">
        <v>265</v>
      </c>
      <c r="O37" s="61" t="s">
        <v>265</v>
      </c>
      <c r="P37" s="61" t="s">
        <v>265</v>
      </c>
      <c r="Q37" s="61" t="s">
        <v>265</v>
      </c>
      <c r="R37" s="61" t="s">
        <v>265</v>
      </c>
      <c r="S37" s="61">
        <f t="shared" si="5"/>
        <v>0</v>
      </c>
      <c r="T37" s="76">
        <f t="shared" si="6"/>
        <v>43</v>
      </c>
      <c r="U37" s="62"/>
    </row>
    <row r="38" spans="1:21" ht="13.5" thickBot="1">
      <c r="A38" s="91" t="s">
        <v>140</v>
      </c>
      <c r="B38" s="97" t="s">
        <v>77</v>
      </c>
      <c r="C38" s="97" t="s">
        <v>78</v>
      </c>
      <c r="D38" s="93">
        <v>0</v>
      </c>
      <c r="E38" s="93">
        <v>0</v>
      </c>
      <c r="F38" s="93">
        <v>0</v>
      </c>
      <c r="G38" s="93">
        <v>0</v>
      </c>
      <c r="H38" s="93">
        <v>2.3148148148148146E-4</v>
      </c>
      <c r="I38" s="93">
        <v>0</v>
      </c>
      <c r="J38" s="93">
        <f t="shared" si="4"/>
        <v>2.3148148148148146E-4</v>
      </c>
      <c r="K38" s="81">
        <v>1.4348379629629631E-3</v>
      </c>
      <c r="L38" s="81">
        <f t="shared" si="1"/>
        <v>1.6663194444444444E-3</v>
      </c>
      <c r="M38" s="82">
        <v>42</v>
      </c>
      <c r="N38" s="61" t="s">
        <v>265</v>
      </c>
      <c r="O38" s="61" t="s">
        <v>265</v>
      </c>
      <c r="P38" s="61" t="s">
        <v>265</v>
      </c>
      <c r="Q38" s="61" t="s">
        <v>265</v>
      </c>
      <c r="R38" s="61" t="s">
        <v>265</v>
      </c>
      <c r="S38" s="61">
        <f t="shared" si="5"/>
        <v>0</v>
      </c>
      <c r="T38" s="76">
        <f t="shared" si="6"/>
        <v>42</v>
      </c>
      <c r="U38" s="62"/>
    </row>
    <row r="39" spans="1:21" ht="13.5" thickBot="1">
      <c r="A39" s="91" t="s">
        <v>141</v>
      </c>
      <c r="B39" s="97" t="s">
        <v>67</v>
      </c>
      <c r="C39" s="97" t="s">
        <v>103</v>
      </c>
      <c r="D39" s="93">
        <v>0</v>
      </c>
      <c r="E39" s="93">
        <v>0</v>
      </c>
      <c r="F39" s="93">
        <v>0</v>
      </c>
      <c r="G39" s="93">
        <v>0</v>
      </c>
      <c r="H39" s="93">
        <v>2.3148148148148146E-4</v>
      </c>
      <c r="I39" s="93">
        <v>0</v>
      </c>
      <c r="J39" s="93">
        <f t="shared" si="4"/>
        <v>2.3148148148148146E-4</v>
      </c>
      <c r="K39" s="81">
        <v>1.4388888888888889E-3</v>
      </c>
      <c r="L39" s="81">
        <f t="shared" si="1"/>
        <v>1.6703703703703702E-3</v>
      </c>
      <c r="M39" s="82">
        <v>41</v>
      </c>
      <c r="N39" s="61" t="s">
        <v>265</v>
      </c>
      <c r="O39" s="61" t="s">
        <v>265</v>
      </c>
      <c r="P39" s="61" t="s">
        <v>265</v>
      </c>
      <c r="Q39" s="61" t="s">
        <v>265</v>
      </c>
      <c r="R39" s="61" t="s">
        <v>265</v>
      </c>
      <c r="S39" s="61">
        <f t="shared" si="5"/>
        <v>0</v>
      </c>
      <c r="T39" s="76">
        <f t="shared" si="6"/>
        <v>41</v>
      </c>
      <c r="U39" s="62"/>
    </row>
    <row r="40" spans="1:21" ht="13.5" thickBot="1">
      <c r="A40" s="91" t="s">
        <v>142</v>
      </c>
      <c r="B40" s="97" t="s">
        <v>306</v>
      </c>
      <c r="C40" s="97" t="s">
        <v>17</v>
      </c>
      <c r="D40" s="93">
        <v>0</v>
      </c>
      <c r="E40" s="93">
        <v>0</v>
      </c>
      <c r="F40" s="93">
        <v>0</v>
      </c>
      <c r="G40" s="93">
        <v>0</v>
      </c>
      <c r="H40" s="93">
        <v>2.3148148148148146E-4</v>
      </c>
      <c r="I40" s="93">
        <v>0</v>
      </c>
      <c r="J40" s="93">
        <f t="shared" si="4"/>
        <v>2.3148148148148146E-4</v>
      </c>
      <c r="K40" s="81">
        <v>1.4905092592592591E-3</v>
      </c>
      <c r="L40" s="81">
        <f t="shared" si="1"/>
        <v>1.7219907407407405E-3</v>
      </c>
      <c r="M40" s="82">
        <v>39</v>
      </c>
      <c r="N40" s="61" t="s">
        <v>265</v>
      </c>
      <c r="O40" s="61" t="s">
        <v>265</v>
      </c>
      <c r="P40" s="61" t="s">
        <v>265</v>
      </c>
      <c r="Q40" s="61" t="s">
        <v>265</v>
      </c>
      <c r="R40" s="61" t="s">
        <v>265</v>
      </c>
      <c r="S40" s="61">
        <f t="shared" si="5"/>
        <v>0</v>
      </c>
      <c r="T40" s="76">
        <f t="shared" si="6"/>
        <v>39</v>
      </c>
      <c r="U40" s="62"/>
    </row>
    <row r="41" spans="1:21" ht="13.5" thickBot="1">
      <c r="A41" s="91" t="s">
        <v>143</v>
      </c>
      <c r="B41" s="97" t="s">
        <v>116</v>
      </c>
      <c r="C41" s="97" t="s">
        <v>117</v>
      </c>
      <c r="D41" s="93">
        <v>0</v>
      </c>
      <c r="E41" s="93">
        <v>0</v>
      </c>
      <c r="F41" s="93">
        <v>0</v>
      </c>
      <c r="G41" s="93">
        <v>2.3148148148148146E-4</v>
      </c>
      <c r="H41" s="93">
        <v>2.3148148148148146E-4</v>
      </c>
      <c r="I41" s="93">
        <v>2.3148148148148146E-4</v>
      </c>
      <c r="J41" s="93">
        <f t="shared" si="4"/>
        <v>6.9444444444444436E-4</v>
      </c>
      <c r="K41" s="81">
        <v>1.7625000000000002E-3</v>
      </c>
      <c r="L41" s="81">
        <f t="shared" si="1"/>
        <v>2.4569444444444448E-3</v>
      </c>
      <c r="M41" s="82">
        <v>8</v>
      </c>
      <c r="N41" s="61">
        <v>15</v>
      </c>
      <c r="O41" s="61">
        <v>15</v>
      </c>
      <c r="P41" s="61" t="s">
        <v>265</v>
      </c>
      <c r="Q41" s="61" t="s">
        <v>265</v>
      </c>
      <c r="R41" s="61" t="s">
        <v>265</v>
      </c>
      <c r="S41" s="61">
        <f t="shared" si="5"/>
        <v>30</v>
      </c>
      <c r="T41" s="76">
        <f t="shared" si="6"/>
        <v>38</v>
      </c>
      <c r="U41" s="62"/>
    </row>
    <row r="42" spans="1:21" ht="13.5" thickBot="1">
      <c r="A42" s="91" t="s">
        <v>144</v>
      </c>
      <c r="B42" s="97" t="s">
        <v>308</v>
      </c>
      <c r="C42" s="97" t="s">
        <v>74</v>
      </c>
      <c r="D42" s="93">
        <v>0</v>
      </c>
      <c r="E42" s="93">
        <v>0</v>
      </c>
      <c r="F42" s="93">
        <v>0</v>
      </c>
      <c r="G42" s="93">
        <v>0</v>
      </c>
      <c r="H42" s="93">
        <v>2.3148148148148146E-4</v>
      </c>
      <c r="I42" s="93">
        <v>0</v>
      </c>
      <c r="J42" s="93">
        <f t="shared" si="4"/>
        <v>2.3148148148148146E-4</v>
      </c>
      <c r="K42" s="81">
        <v>1.4956018518518519E-3</v>
      </c>
      <c r="L42" s="81">
        <f t="shared" si="1"/>
        <v>1.7270833333333333E-3</v>
      </c>
      <c r="M42" s="82">
        <v>37</v>
      </c>
      <c r="N42" s="61" t="s">
        <v>265</v>
      </c>
      <c r="O42" s="61" t="s">
        <v>265</v>
      </c>
      <c r="P42" s="61" t="s">
        <v>265</v>
      </c>
      <c r="Q42" s="61" t="s">
        <v>265</v>
      </c>
      <c r="R42" s="61" t="s">
        <v>265</v>
      </c>
      <c r="S42" s="61">
        <f t="shared" si="5"/>
        <v>0</v>
      </c>
      <c r="T42" s="76">
        <f t="shared" si="6"/>
        <v>37</v>
      </c>
      <c r="U42" s="62"/>
    </row>
    <row r="43" spans="1:21" ht="13.5" thickBot="1">
      <c r="A43" s="91" t="s">
        <v>145</v>
      </c>
      <c r="B43" s="97" t="s">
        <v>67</v>
      </c>
      <c r="C43" s="97" t="s">
        <v>124</v>
      </c>
      <c r="D43" s="93">
        <v>0</v>
      </c>
      <c r="E43" s="93">
        <v>0</v>
      </c>
      <c r="F43" s="93">
        <v>0</v>
      </c>
      <c r="G43" s="93">
        <v>0</v>
      </c>
      <c r="H43" s="93">
        <v>0</v>
      </c>
      <c r="I43" s="93">
        <v>0</v>
      </c>
      <c r="J43" s="93">
        <f t="shared" si="4"/>
        <v>0</v>
      </c>
      <c r="K43" s="81">
        <v>1.7751157407407405E-3</v>
      </c>
      <c r="L43" s="81">
        <f t="shared" si="1"/>
        <v>1.7751157407407405E-3</v>
      </c>
      <c r="M43" s="82">
        <v>34</v>
      </c>
      <c r="N43" s="61" t="s">
        <v>265</v>
      </c>
      <c r="O43" s="61" t="s">
        <v>265</v>
      </c>
      <c r="P43" s="61" t="s">
        <v>265</v>
      </c>
      <c r="Q43" s="61" t="s">
        <v>265</v>
      </c>
      <c r="R43" s="61" t="s">
        <v>265</v>
      </c>
      <c r="S43" s="61">
        <f t="shared" si="5"/>
        <v>0</v>
      </c>
      <c r="T43" s="76">
        <f t="shared" si="6"/>
        <v>34</v>
      </c>
      <c r="U43" s="62"/>
    </row>
    <row r="44" spans="1:21" ht="13.5" thickBot="1">
      <c r="A44" s="91" t="s">
        <v>146</v>
      </c>
      <c r="B44" s="97" t="s">
        <v>25</v>
      </c>
      <c r="C44" s="97" t="s">
        <v>201</v>
      </c>
      <c r="D44" s="93">
        <v>0</v>
      </c>
      <c r="E44" s="93">
        <v>0</v>
      </c>
      <c r="F44" s="93">
        <v>0</v>
      </c>
      <c r="G44" s="93">
        <v>0</v>
      </c>
      <c r="H44" s="93">
        <v>2.3148148148148146E-4</v>
      </c>
      <c r="I44" s="93">
        <v>0</v>
      </c>
      <c r="J44" s="93">
        <f t="shared" si="4"/>
        <v>2.3148148148148146E-4</v>
      </c>
      <c r="K44" s="81">
        <v>1.5943287037037037E-3</v>
      </c>
      <c r="L44" s="81">
        <f t="shared" si="1"/>
        <v>1.8258101851851851E-3</v>
      </c>
      <c r="M44" s="82">
        <v>31</v>
      </c>
      <c r="N44" s="61" t="s">
        <v>265</v>
      </c>
      <c r="O44" s="61" t="s">
        <v>265</v>
      </c>
      <c r="P44" s="61" t="s">
        <v>265</v>
      </c>
      <c r="Q44" s="61" t="s">
        <v>265</v>
      </c>
      <c r="R44" s="61" t="s">
        <v>265</v>
      </c>
      <c r="S44" s="61">
        <f t="shared" si="5"/>
        <v>0</v>
      </c>
      <c r="T44" s="76">
        <f t="shared" si="6"/>
        <v>31</v>
      </c>
      <c r="U44" s="62"/>
    </row>
    <row r="45" spans="1:21" ht="13.5" thickBot="1">
      <c r="A45" s="91" t="s">
        <v>147</v>
      </c>
      <c r="B45" s="97" t="s">
        <v>310</v>
      </c>
      <c r="C45" s="97" t="s">
        <v>106</v>
      </c>
      <c r="D45" s="93">
        <v>0</v>
      </c>
      <c r="E45" s="93">
        <v>0</v>
      </c>
      <c r="F45" s="93">
        <v>0</v>
      </c>
      <c r="G45" s="93">
        <v>0</v>
      </c>
      <c r="H45" s="93">
        <v>2.3148148148148146E-4</v>
      </c>
      <c r="I45" s="93">
        <v>0</v>
      </c>
      <c r="J45" s="93">
        <f t="shared" si="4"/>
        <v>2.3148148148148146E-4</v>
      </c>
      <c r="K45" s="81">
        <v>1.6059027777777779E-3</v>
      </c>
      <c r="L45" s="81">
        <f t="shared" si="1"/>
        <v>1.8373842592592593E-3</v>
      </c>
      <c r="M45" s="82">
        <v>30</v>
      </c>
      <c r="N45" s="61" t="s">
        <v>265</v>
      </c>
      <c r="O45" s="61" t="s">
        <v>265</v>
      </c>
      <c r="P45" s="61" t="s">
        <v>265</v>
      </c>
      <c r="Q45" s="61" t="s">
        <v>265</v>
      </c>
      <c r="R45" s="61" t="s">
        <v>265</v>
      </c>
      <c r="S45" s="61">
        <f t="shared" si="5"/>
        <v>0</v>
      </c>
      <c r="T45" s="76">
        <f t="shared" si="6"/>
        <v>30</v>
      </c>
      <c r="U45" s="62"/>
    </row>
    <row r="46" spans="1:21" ht="13.5" thickBot="1">
      <c r="A46" s="91" t="s">
        <v>148</v>
      </c>
      <c r="B46" s="97" t="s">
        <v>63</v>
      </c>
      <c r="C46" s="97" t="s">
        <v>125</v>
      </c>
      <c r="D46" s="93">
        <v>0</v>
      </c>
      <c r="E46" s="93">
        <v>0</v>
      </c>
      <c r="F46" s="93">
        <v>0</v>
      </c>
      <c r="G46" s="93">
        <v>0</v>
      </c>
      <c r="H46" s="93">
        <v>0</v>
      </c>
      <c r="I46" s="93">
        <v>0</v>
      </c>
      <c r="J46" s="93">
        <f t="shared" si="4"/>
        <v>0</v>
      </c>
      <c r="K46" s="79" t="s">
        <v>216</v>
      </c>
      <c r="L46" s="79" t="s">
        <v>216</v>
      </c>
      <c r="M46" s="82">
        <v>0</v>
      </c>
      <c r="N46" s="61">
        <v>15</v>
      </c>
      <c r="O46" s="61">
        <v>15</v>
      </c>
      <c r="P46" s="61" t="s">
        <v>265</v>
      </c>
      <c r="Q46" s="61" t="s">
        <v>265</v>
      </c>
      <c r="R46" s="61" t="s">
        <v>265</v>
      </c>
      <c r="S46" s="61">
        <f t="shared" si="5"/>
        <v>30</v>
      </c>
      <c r="T46" s="76">
        <f t="shared" si="6"/>
        <v>30</v>
      </c>
      <c r="U46" s="62"/>
    </row>
    <row r="47" spans="1:21" ht="13.5" thickBot="1">
      <c r="A47" s="91" t="s">
        <v>149</v>
      </c>
      <c r="B47" s="97" t="s">
        <v>108</v>
      </c>
      <c r="C47" s="97" t="s">
        <v>109</v>
      </c>
      <c r="D47" s="93">
        <v>0</v>
      </c>
      <c r="E47" s="93">
        <v>0</v>
      </c>
      <c r="F47" s="93">
        <v>0</v>
      </c>
      <c r="G47" s="93">
        <v>0</v>
      </c>
      <c r="H47" s="93">
        <v>2.3148148148148146E-4</v>
      </c>
      <c r="I47" s="93">
        <v>0</v>
      </c>
      <c r="J47" s="93">
        <f t="shared" si="4"/>
        <v>2.3148148148148146E-4</v>
      </c>
      <c r="K47" s="81">
        <v>1.6723379629629631E-3</v>
      </c>
      <c r="L47" s="81">
        <f t="shared" ref="L47:L62" si="7">K47+J47</f>
        <v>1.9038194444444445E-3</v>
      </c>
      <c r="M47" s="82">
        <v>28</v>
      </c>
      <c r="N47" s="61" t="s">
        <v>265</v>
      </c>
      <c r="O47" s="61" t="s">
        <v>265</v>
      </c>
      <c r="P47" s="61" t="s">
        <v>265</v>
      </c>
      <c r="Q47" s="61" t="s">
        <v>265</v>
      </c>
      <c r="R47" s="61" t="s">
        <v>265</v>
      </c>
      <c r="S47" s="61">
        <f t="shared" si="5"/>
        <v>0</v>
      </c>
      <c r="T47" s="76">
        <f t="shared" si="6"/>
        <v>28</v>
      </c>
      <c r="U47" s="62"/>
    </row>
    <row r="48" spans="1:21" ht="13.5" thickBot="1">
      <c r="A48" s="91" t="s">
        <v>150</v>
      </c>
      <c r="B48" s="97" t="s">
        <v>126</v>
      </c>
      <c r="C48" s="97" t="s">
        <v>127</v>
      </c>
      <c r="D48" s="93">
        <v>0</v>
      </c>
      <c r="E48" s="93">
        <v>0</v>
      </c>
      <c r="F48" s="93">
        <v>0</v>
      </c>
      <c r="G48" s="93">
        <v>0</v>
      </c>
      <c r="H48" s="93">
        <v>2.3148148148148146E-4</v>
      </c>
      <c r="I48" s="93">
        <v>0</v>
      </c>
      <c r="J48" s="93">
        <f t="shared" si="4"/>
        <v>2.3148148148148146E-4</v>
      </c>
      <c r="K48" s="81">
        <v>1.6736111111111112E-3</v>
      </c>
      <c r="L48" s="81">
        <f t="shared" si="7"/>
        <v>1.9050925925925926E-3</v>
      </c>
      <c r="M48" s="82">
        <v>27</v>
      </c>
      <c r="N48" s="61" t="s">
        <v>265</v>
      </c>
      <c r="O48" s="61" t="s">
        <v>265</v>
      </c>
      <c r="P48" s="61" t="s">
        <v>265</v>
      </c>
      <c r="Q48" s="61" t="s">
        <v>265</v>
      </c>
      <c r="R48" s="61" t="s">
        <v>265</v>
      </c>
      <c r="S48" s="61">
        <f t="shared" si="5"/>
        <v>0</v>
      </c>
      <c r="T48" s="76">
        <f t="shared" si="6"/>
        <v>27</v>
      </c>
      <c r="U48" s="62"/>
    </row>
    <row r="49" spans="1:21" ht="13.5" thickBot="1">
      <c r="A49" s="91" t="s">
        <v>151</v>
      </c>
      <c r="B49" s="97" t="s">
        <v>25</v>
      </c>
      <c r="C49" s="97" t="s">
        <v>30</v>
      </c>
      <c r="D49" s="93">
        <v>0</v>
      </c>
      <c r="E49" s="93">
        <v>0</v>
      </c>
      <c r="F49" s="93">
        <v>0</v>
      </c>
      <c r="G49" s="93">
        <v>2.3148148148148146E-4</v>
      </c>
      <c r="H49" s="93">
        <v>2.3148148148148146E-4</v>
      </c>
      <c r="I49" s="93">
        <v>0</v>
      </c>
      <c r="J49" s="93">
        <f t="shared" si="4"/>
        <v>4.6296296296296293E-4</v>
      </c>
      <c r="K49" s="81">
        <v>1.4479166666666666E-3</v>
      </c>
      <c r="L49" s="81">
        <f t="shared" si="7"/>
        <v>1.9108796296296296E-3</v>
      </c>
      <c r="M49" s="82">
        <v>26</v>
      </c>
      <c r="N49" s="61" t="s">
        <v>265</v>
      </c>
      <c r="O49" s="61" t="s">
        <v>265</v>
      </c>
      <c r="P49" s="61" t="s">
        <v>265</v>
      </c>
      <c r="Q49" s="61" t="s">
        <v>265</v>
      </c>
      <c r="R49" s="61" t="s">
        <v>265</v>
      </c>
      <c r="S49" s="61">
        <f t="shared" si="5"/>
        <v>0</v>
      </c>
      <c r="T49" s="76">
        <f t="shared" si="6"/>
        <v>26</v>
      </c>
      <c r="U49" s="62"/>
    </row>
    <row r="50" spans="1:21" ht="13.5" thickBot="1">
      <c r="A50" s="91" t="s">
        <v>152</v>
      </c>
      <c r="B50" s="97" t="s">
        <v>8</v>
      </c>
      <c r="C50" s="97" t="s">
        <v>112</v>
      </c>
      <c r="D50" s="93">
        <v>0</v>
      </c>
      <c r="E50" s="93">
        <v>0</v>
      </c>
      <c r="F50" s="93">
        <v>0</v>
      </c>
      <c r="G50" s="93">
        <v>2.3148148148148146E-4</v>
      </c>
      <c r="H50" s="93">
        <v>2.3148148148148146E-4</v>
      </c>
      <c r="I50" s="93">
        <v>0</v>
      </c>
      <c r="J50" s="93">
        <f t="shared" si="4"/>
        <v>4.6296296296296293E-4</v>
      </c>
      <c r="K50" s="81">
        <v>1.4482638888888889E-3</v>
      </c>
      <c r="L50" s="81">
        <f t="shared" si="7"/>
        <v>1.9112268518518519E-3</v>
      </c>
      <c r="M50" s="82">
        <v>25</v>
      </c>
      <c r="N50" s="61" t="s">
        <v>265</v>
      </c>
      <c r="O50" s="61" t="s">
        <v>265</v>
      </c>
      <c r="P50" s="61" t="s">
        <v>265</v>
      </c>
      <c r="Q50" s="61" t="s">
        <v>265</v>
      </c>
      <c r="R50" s="61" t="s">
        <v>265</v>
      </c>
      <c r="S50" s="61">
        <f t="shared" si="5"/>
        <v>0</v>
      </c>
      <c r="T50" s="76">
        <f t="shared" si="6"/>
        <v>25</v>
      </c>
      <c r="U50" s="62"/>
    </row>
    <row r="51" spans="1:21" ht="13.5" thickBot="1">
      <c r="A51" s="91" t="s">
        <v>153</v>
      </c>
      <c r="B51" s="97" t="s">
        <v>25</v>
      </c>
      <c r="C51" s="97" t="s">
        <v>83</v>
      </c>
      <c r="D51" s="93">
        <v>0</v>
      </c>
      <c r="E51" s="93">
        <v>0</v>
      </c>
      <c r="F51" s="93">
        <v>0</v>
      </c>
      <c r="G51" s="93">
        <v>2.3148148148148146E-4</v>
      </c>
      <c r="H51" s="93">
        <v>0</v>
      </c>
      <c r="I51" s="93">
        <v>0</v>
      </c>
      <c r="J51" s="93">
        <f t="shared" si="4"/>
        <v>2.3148148148148146E-4</v>
      </c>
      <c r="K51" s="81">
        <v>1.7476851851851852E-3</v>
      </c>
      <c r="L51" s="81">
        <f t="shared" si="7"/>
        <v>1.9791666666666668E-3</v>
      </c>
      <c r="M51" s="82">
        <v>24</v>
      </c>
      <c r="N51" s="61" t="s">
        <v>265</v>
      </c>
      <c r="O51" s="61" t="s">
        <v>265</v>
      </c>
      <c r="P51" s="61" t="s">
        <v>265</v>
      </c>
      <c r="Q51" s="61" t="s">
        <v>265</v>
      </c>
      <c r="R51" s="61" t="s">
        <v>265</v>
      </c>
      <c r="S51" s="61">
        <f t="shared" si="5"/>
        <v>0</v>
      </c>
      <c r="T51" s="76">
        <f t="shared" si="6"/>
        <v>24</v>
      </c>
      <c r="U51" s="62"/>
    </row>
    <row r="52" spans="1:21" ht="13.5" thickBot="1">
      <c r="A52" s="91" t="s">
        <v>154</v>
      </c>
      <c r="B52" s="97" t="s">
        <v>20</v>
      </c>
      <c r="C52" s="97" t="s">
        <v>179</v>
      </c>
      <c r="D52" s="93">
        <v>0</v>
      </c>
      <c r="E52" s="93">
        <v>0</v>
      </c>
      <c r="F52" s="93">
        <v>0</v>
      </c>
      <c r="G52" s="93">
        <v>2.3148148148148146E-4</v>
      </c>
      <c r="H52" s="93">
        <v>2.3148148148148146E-4</v>
      </c>
      <c r="I52" s="93">
        <v>2.3148148148148146E-4</v>
      </c>
      <c r="J52" s="93">
        <f t="shared" si="4"/>
        <v>6.9444444444444436E-4</v>
      </c>
      <c r="K52" s="81">
        <v>1.6562499999999997E-3</v>
      </c>
      <c r="L52" s="81">
        <f t="shared" si="7"/>
        <v>2.3506944444444443E-3</v>
      </c>
      <c r="M52" s="82">
        <v>9</v>
      </c>
      <c r="N52" s="61">
        <v>15</v>
      </c>
      <c r="O52" s="61" t="s">
        <v>265</v>
      </c>
      <c r="P52" s="61" t="s">
        <v>265</v>
      </c>
      <c r="Q52" s="61" t="s">
        <v>265</v>
      </c>
      <c r="R52" s="61" t="s">
        <v>265</v>
      </c>
      <c r="S52" s="61">
        <f t="shared" si="5"/>
        <v>15</v>
      </c>
      <c r="T52" s="76">
        <f t="shared" si="6"/>
        <v>24</v>
      </c>
      <c r="U52" s="62"/>
    </row>
    <row r="53" spans="1:21" ht="13.5" thickBot="1">
      <c r="A53" s="91" t="s">
        <v>155</v>
      </c>
      <c r="B53" s="97" t="s">
        <v>28</v>
      </c>
      <c r="C53" s="97" t="s">
        <v>90</v>
      </c>
      <c r="D53" s="93">
        <v>0</v>
      </c>
      <c r="E53" s="93">
        <v>0</v>
      </c>
      <c r="F53" s="93">
        <v>0</v>
      </c>
      <c r="G53" s="93">
        <v>0</v>
      </c>
      <c r="H53" s="93">
        <v>2.3148148148148146E-4</v>
      </c>
      <c r="I53" s="93">
        <v>2.3148148148148146E-4</v>
      </c>
      <c r="J53" s="93">
        <f t="shared" si="4"/>
        <v>4.6296296296296293E-4</v>
      </c>
      <c r="K53" s="81">
        <v>1.5740740740740741E-3</v>
      </c>
      <c r="L53" s="81">
        <f t="shared" si="7"/>
        <v>2.0370370370370369E-3</v>
      </c>
      <c r="M53" s="82">
        <v>21</v>
      </c>
      <c r="N53" s="61" t="s">
        <v>265</v>
      </c>
      <c r="O53" s="61" t="s">
        <v>265</v>
      </c>
      <c r="P53" s="61" t="s">
        <v>265</v>
      </c>
      <c r="Q53" s="61" t="s">
        <v>265</v>
      </c>
      <c r="R53" s="61" t="s">
        <v>265</v>
      </c>
      <c r="S53" s="61">
        <f t="shared" si="5"/>
        <v>0</v>
      </c>
      <c r="T53" s="76">
        <f t="shared" si="6"/>
        <v>21</v>
      </c>
      <c r="U53" s="62"/>
    </row>
    <row r="54" spans="1:21" ht="13.5" thickBot="1">
      <c r="A54" s="91" t="s">
        <v>156</v>
      </c>
      <c r="B54" s="97" t="s">
        <v>28</v>
      </c>
      <c r="C54" s="97" t="s">
        <v>104</v>
      </c>
      <c r="D54" s="93">
        <v>0</v>
      </c>
      <c r="E54" s="93">
        <v>0</v>
      </c>
      <c r="F54" s="93">
        <v>0</v>
      </c>
      <c r="G54" s="93">
        <v>0</v>
      </c>
      <c r="H54" s="93">
        <v>0</v>
      </c>
      <c r="I54" s="93">
        <v>0</v>
      </c>
      <c r="J54" s="93">
        <f t="shared" si="4"/>
        <v>0</v>
      </c>
      <c r="K54" s="81">
        <v>2.0500000000000002E-3</v>
      </c>
      <c r="L54" s="81">
        <f t="shared" si="7"/>
        <v>2.0500000000000002E-3</v>
      </c>
      <c r="M54" s="82">
        <v>19</v>
      </c>
      <c r="N54" s="61" t="s">
        <v>265</v>
      </c>
      <c r="O54" s="61" t="s">
        <v>265</v>
      </c>
      <c r="P54" s="61" t="s">
        <v>265</v>
      </c>
      <c r="Q54" s="61" t="s">
        <v>265</v>
      </c>
      <c r="R54" s="61" t="s">
        <v>265</v>
      </c>
      <c r="S54" s="61">
        <f t="shared" si="5"/>
        <v>0</v>
      </c>
      <c r="T54" s="76">
        <f t="shared" si="6"/>
        <v>19</v>
      </c>
      <c r="U54" s="62"/>
    </row>
    <row r="55" spans="1:21" ht="13.5" thickBot="1">
      <c r="A55" s="91" t="s">
        <v>157</v>
      </c>
      <c r="B55" s="97" t="s">
        <v>12</v>
      </c>
      <c r="C55" s="97" t="s">
        <v>113</v>
      </c>
      <c r="D55" s="93">
        <v>0</v>
      </c>
      <c r="E55" s="93">
        <v>0</v>
      </c>
      <c r="F55" s="93">
        <v>0</v>
      </c>
      <c r="G55" s="93">
        <v>2.3148148148148146E-4</v>
      </c>
      <c r="H55" s="93">
        <v>2.3148148148148146E-4</v>
      </c>
      <c r="I55" s="93">
        <v>0</v>
      </c>
      <c r="J55" s="93">
        <f t="shared" si="4"/>
        <v>4.6296296296296293E-4</v>
      </c>
      <c r="K55" s="81">
        <v>1.5979166666666668E-3</v>
      </c>
      <c r="L55" s="81">
        <f t="shared" si="7"/>
        <v>2.0608796296296295E-3</v>
      </c>
      <c r="M55" s="82">
        <v>18</v>
      </c>
      <c r="N55" s="61" t="s">
        <v>265</v>
      </c>
      <c r="O55" s="61" t="s">
        <v>265</v>
      </c>
      <c r="P55" s="61" t="s">
        <v>265</v>
      </c>
      <c r="Q55" s="61" t="s">
        <v>265</v>
      </c>
      <c r="R55" s="61" t="s">
        <v>265</v>
      </c>
      <c r="S55" s="61">
        <f t="shared" si="5"/>
        <v>0</v>
      </c>
      <c r="T55" s="76">
        <f t="shared" si="6"/>
        <v>18</v>
      </c>
      <c r="U55" s="62"/>
    </row>
    <row r="56" spans="1:21" ht="13.5" thickBot="1">
      <c r="A56" s="91" t="s">
        <v>158</v>
      </c>
      <c r="B56" s="97" t="s">
        <v>67</v>
      </c>
      <c r="C56" s="97" t="s">
        <v>92</v>
      </c>
      <c r="D56" s="93">
        <v>0</v>
      </c>
      <c r="E56" s="93">
        <v>0</v>
      </c>
      <c r="F56" s="93">
        <v>0</v>
      </c>
      <c r="G56" s="93">
        <v>2.3148148148148146E-4</v>
      </c>
      <c r="H56" s="93">
        <v>2.3148148148148146E-4</v>
      </c>
      <c r="I56" s="93">
        <v>2.3148148148148146E-4</v>
      </c>
      <c r="J56" s="93">
        <f t="shared" si="4"/>
        <v>6.9444444444444436E-4</v>
      </c>
      <c r="K56" s="81">
        <v>1.4200231481481483E-3</v>
      </c>
      <c r="L56" s="81">
        <f t="shared" si="7"/>
        <v>2.1144675925925927E-3</v>
      </c>
      <c r="M56" s="82">
        <v>16</v>
      </c>
      <c r="N56" s="61" t="s">
        <v>265</v>
      </c>
      <c r="O56" s="61" t="s">
        <v>265</v>
      </c>
      <c r="P56" s="61" t="s">
        <v>265</v>
      </c>
      <c r="Q56" s="61" t="s">
        <v>265</v>
      </c>
      <c r="R56" s="61" t="s">
        <v>265</v>
      </c>
      <c r="S56" s="61">
        <f t="shared" si="5"/>
        <v>0</v>
      </c>
      <c r="T56" s="76">
        <f t="shared" si="6"/>
        <v>16</v>
      </c>
      <c r="U56" s="62"/>
    </row>
    <row r="57" spans="1:21" ht="13.5" thickBot="1">
      <c r="A57" s="91" t="s">
        <v>159</v>
      </c>
      <c r="B57" s="97" t="s">
        <v>20</v>
      </c>
      <c r="C57" s="97" t="s">
        <v>69</v>
      </c>
      <c r="D57" s="93">
        <v>0</v>
      </c>
      <c r="E57" s="93">
        <v>0</v>
      </c>
      <c r="F57" s="93">
        <v>0</v>
      </c>
      <c r="G57" s="93">
        <v>2.3148148148148146E-4</v>
      </c>
      <c r="H57" s="93">
        <v>2.3148148148148146E-4</v>
      </c>
      <c r="I57" s="93">
        <v>2.3148148148148146E-4</v>
      </c>
      <c r="J57" s="93">
        <f t="shared" si="4"/>
        <v>6.9444444444444436E-4</v>
      </c>
      <c r="K57" s="81">
        <v>1.4583333333333334E-3</v>
      </c>
      <c r="L57" s="81">
        <f t="shared" si="7"/>
        <v>2.1527777777777778E-3</v>
      </c>
      <c r="M57" s="82">
        <v>15</v>
      </c>
      <c r="N57" s="61" t="s">
        <v>265</v>
      </c>
      <c r="O57" s="61" t="s">
        <v>265</v>
      </c>
      <c r="P57" s="61" t="s">
        <v>265</v>
      </c>
      <c r="Q57" s="61" t="s">
        <v>265</v>
      </c>
      <c r="R57" s="61" t="s">
        <v>265</v>
      </c>
      <c r="S57" s="61">
        <f t="shared" si="5"/>
        <v>0</v>
      </c>
      <c r="T57" s="76">
        <f t="shared" si="6"/>
        <v>15</v>
      </c>
      <c r="U57" s="62"/>
    </row>
    <row r="58" spans="1:21" ht="13.5" thickBot="1">
      <c r="A58" s="91" t="s">
        <v>160</v>
      </c>
      <c r="B58" s="97" t="s">
        <v>63</v>
      </c>
      <c r="C58" s="97" t="s">
        <v>111</v>
      </c>
      <c r="D58" s="93">
        <v>0</v>
      </c>
      <c r="E58" s="93">
        <v>0</v>
      </c>
      <c r="F58" s="93">
        <v>0</v>
      </c>
      <c r="G58" s="93">
        <v>2.3148148148148146E-4</v>
      </c>
      <c r="H58" s="93">
        <v>2.3148148148148146E-4</v>
      </c>
      <c r="I58" s="93">
        <v>0</v>
      </c>
      <c r="J58" s="93">
        <f t="shared" si="4"/>
        <v>4.6296296296296293E-4</v>
      </c>
      <c r="K58" s="81">
        <v>1.7042824074074072E-3</v>
      </c>
      <c r="L58" s="81">
        <f t="shared" si="7"/>
        <v>2.1672453703703702E-3</v>
      </c>
      <c r="M58" s="82">
        <v>13</v>
      </c>
      <c r="N58" s="61" t="s">
        <v>265</v>
      </c>
      <c r="O58" s="61" t="s">
        <v>265</v>
      </c>
      <c r="P58" s="61" t="s">
        <v>265</v>
      </c>
      <c r="Q58" s="61" t="s">
        <v>265</v>
      </c>
      <c r="R58" s="61" t="s">
        <v>265</v>
      </c>
      <c r="S58" s="61">
        <f t="shared" si="5"/>
        <v>0</v>
      </c>
      <c r="T58" s="76">
        <f t="shared" si="6"/>
        <v>13</v>
      </c>
      <c r="U58" s="62"/>
    </row>
    <row r="59" spans="1:21" ht="13.5" thickBot="1">
      <c r="A59" s="91" t="s">
        <v>161</v>
      </c>
      <c r="B59" s="97" t="s">
        <v>120</v>
      </c>
      <c r="C59" s="97" t="s">
        <v>121</v>
      </c>
      <c r="D59" s="93">
        <v>0</v>
      </c>
      <c r="E59" s="93">
        <v>0</v>
      </c>
      <c r="F59" s="93">
        <v>0</v>
      </c>
      <c r="G59" s="93">
        <v>2.3148148148148146E-4</v>
      </c>
      <c r="H59" s="93">
        <v>2.3148148148148146E-4</v>
      </c>
      <c r="I59" s="93">
        <v>2.3148148148148146E-4</v>
      </c>
      <c r="J59" s="93">
        <f t="shared" si="4"/>
        <v>6.9444444444444436E-4</v>
      </c>
      <c r="K59" s="81">
        <v>1.4782407407407409E-3</v>
      </c>
      <c r="L59" s="81">
        <f t="shared" si="7"/>
        <v>2.1726851851851855E-3</v>
      </c>
      <c r="M59" s="82">
        <v>12</v>
      </c>
      <c r="N59" s="61" t="s">
        <v>265</v>
      </c>
      <c r="O59" s="61" t="s">
        <v>265</v>
      </c>
      <c r="P59" s="61" t="s">
        <v>265</v>
      </c>
      <c r="Q59" s="61" t="s">
        <v>265</v>
      </c>
      <c r="R59" s="61" t="s">
        <v>265</v>
      </c>
      <c r="S59" s="61">
        <f t="shared" si="5"/>
        <v>0</v>
      </c>
      <c r="T59" s="76">
        <f t="shared" si="6"/>
        <v>12</v>
      </c>
      <c r="U59" s="62"/>
    </row>
    <row r="60" spans="1:21" ht="13.5" thickBot="1">
      <c r="A60" s="91" t="s">
        <v>162</v>
      </c>
      <c r="B60" s="97" t="s">
        <v>25</v>
      </c>
      <c r="C60" s="97" t="s">
        <v>311</v>
      </c>
      <c r="D60" s="93">
        <v>0</v>
      </c>
      <c r="E60" s="93">
        <v>2.3148148148148146E-4</v>
      </c>
      <c r="F60" s="93">
        <v>0</v>
      </c>
      <c r="G60" s="93">
        <v>0</v>
      </c>
      <c r="H60" s="93">
        <v>2.3148148148148146E-4</v>
      </c>
      <c r="I60" s="93">
        <v>2.3148148148148146E-4</v>
      </c>
      <c r="J60" s="93">
        <f t="shared" si="4"/>
        <v>6.9444444444444436E-4</v>
      </c>
      <c r="K60" s="81">
        <v>1.5313657407407405E-3</v>
      </c>
      <c r="L60" s="81">
        <f t="shared" si="7"/>
        <v>2.2258101851851848E-3</v>
      </c>
      <c r="M60" s="82">
        <v>11</v>
      </c>
      <c r="N60" s="61" t="s">
        <v>265</v>
      </c>
      <c r="O60" s="61" t="s">
        <v>265</v>
      </c>
      <c r="P60" s="61" t="s">
        <v>265</v>
      </c>
      <c r="Q60" s="61" t="s">
        <v>265</v>
      </c>
      <c r="R60" s="61" t="s">
        <v>265</v>
      </c>
      <c r="S60" s="61">
        <f t="shared" si="5"/>
        <v>0</v>
      </c>
      <c r="T60" s="76">
        <f t="shared" si="6"/>
        <v>11</v>
      </c>
      <c r="U60" s="62"/>
    </row>
    <row r="61" spans="1:21" ht="13.5" thickBot="1">
      <c r="A61" s="91" t="s">
        <v>163</v>
      </c>
      <c r="B61" s="97" t="s">
        <v>122</v>
      </c>
      <c r="C61" s="97" t="s">
        <v>123</v>
      </c>
      <c r="D61" s="93">
        <v>0</v>
      </c>
      <c r="E61" s="93">
        <v>0</v>
      </c>
      <c r="F61" s="93">
        <v>0</v>
      </c>
      <c r="G61" s="93">
        <v>0</v>
      </c>
      <c r="H61" s="93">
        <v>2.3148148148148146E-4</v>
      </c>
      <c r="I61" s="93">
        <v>0</v>
      </c>
      <c r="J61" s="93">
        <f t="shared" si="4"/>
        <v>2.3148148148148146E-4</v>
      </c>
      <c r="K61" s="81">
        <v>2.0293981481481482E-3</v>
      </c>
      <c r="L61" s="81">
        <f t="shared" si="7"/>
        <v>2.2608796296296296E-3</v>
      </c>
      <c r="M61" s="82">
        <v>10</v>
      </c>
      <c r="N61" s="61" t="s">
        <v>265</v>
      </c>
      <c r="O61" s="61" t="s">
        <v>265</v>
      </c>
      <c r="P61" s="61" t="s">
        <v>265</v>
      </c>
      <c r="Q61" s="61" t="s">
        <v>265</v>
      </c>
      <c r="R61" s="61" t="s">
        <v>265</v>
      </c>
      <c r="S61" s="61">
        <f t="shared" si="5"/>
        <v>0</v>
      </c>
      <c r="T61" s="76">
        <f t="shared" si="6"/>
        <v>10</v>
      </c>
      <c r="U61" s="62"/>
    </row>
    <row r="62" spans="1:21" ht="13.5" thickBot="1">
      <c r="A62" s="91" t="s">
        <v>164</v>
      </c>
      <c r="B62" s="97" t="s">
        <v>101</v>
      </c>
      <c r="C62" s="97" t="s">
        <v>102</v>
      </c>
      <c r="D62" s="93">
        <v>2.3148148148148146E-4</v>
      </c>
      <c r="E62" s="93">
        <v>0</v>
      </c>
      <c r="F62" s="93">
        <v>0</v>
      </c>
      <c r="G62" s="93">
        <v>2.3148148148148146E-4</v>
      </c>
      <c r="H62" s="93">
        <v>2.3148148148148146E-4</v>
      </c>
      <c r="I62" s="93">
        <v>2.3148148148148146E-4</v>
      </c>
      <c r="J62" s="93">
        <f t="shared" si="4"/>
        <v>9.2592592592592585E-4</v>
      </c>
      <c r="K62" s="81">
        <v>3.592592592592593E-3</v>
      </c>
      <c r="L62" s="81">
        <f t="shared" si="7"/>
        <v>4.5185185185185189E-3</v>
      </c>
      <c r="M62" s="82">
        <v>7</v>
      </c>
      <c r="N62" s="61" t="s">
        <v>265</v>
      </c>
      <c r="O62" s="61" t="s">
        <v>265</v>
      </c>
      <c r="P62" s="61" t="s">
        <v>265</v>
      </c>
      <c r="Q62" s="61" t="s">
        <v>265</v>
      </c>
      <c r="R62" s="61" t="s">
        <v>265</v>
      </c>
      <c r="S62" s="61">
        <f t="shared" si="5"/>
        <v>0</v>
      </c>
      <c r="T62" s="76">
        <f t="shared" si="6"/>
        <v>7</v>
      </c>
      <c r="U62" s="62"/>
    </row>
    <row r="63" spans="1:21" ht="13.5" thickBot="1">
      <c r="A63" s="91" t="s">
        <v>165</v>
      </c>
      <c r="B63" s="97" t="s">
        <v>32</v>
      </c>
      <c r="C63" s="97" t="s">
        <v>118</v>
      </c>
      <c r="D63" s="93">
        <v>0</v>
      </c>
      <c r="E63" s="93">
        <v>0</v>
      </c>
      <c r="F63" s="93">
        <v>0</v>
      </c>
      <c r="G63" s="93">
        <v>0</v>
      </c>
      <c r="H63" s="93">
        <v>0</v>
      </c>
      <c r="I63" s="93">
        <v>0</v>
      </c>
      <c r="J63" s="93">
        <f t="shared" si="4"/>
        <v>0</v>
      </c>
      <c r="K63" s="79" t="s">
        <v>216</v>
      </c>
      <c r="L63" s="79" t="s">
        <v>216</v>
      </c>
      <c r="M63" s="82">
        <v>0</v>
      </c>
      <c r="N63" s="61" t="s">
        <v>265</v>
      </c>
      <c r="O63" s="61" t="s">
        <v>265</v>
      </c>
      <c r="P63" s="61" t="s">
        <v>265</v>
      </c>
      <c r="Q63" s="61" t="s">
        <v>265</v>
      </c>
      <c r="R63" s="61" t="s">
        <v>265</v>
      </c>
      <c r="S63" s="61">
        <f t="shared" si="5"/>
        <v>0</v>
      </c>
      <c r="T63" s="76">
        <f t="shared" si="6"/>
        <v>0</v>
      </c>
      <c r="U63" s="62"/>
    </row>
    <row r="64" spans="1:21" ht="13.5" thickBot="1">
      <c r="A64" s="91" t="s">
        <v>166</v>
      </c>
      <c r="B64" s="97" t="s">
        <v>182</v>
      </c>
      <c r="C64" s="97" t="s">
        <v>64</v>
      </c>
      <c r="D64" s="93">
        <v>0</v>
      </c>
      <c r="E64" s="93">
        <v>0</v>
      </c>
      <c r="F64" s="93">
        <v>0</v>
      </c>
      <c r="G64" s="93">
        <v>0</v>
      </c>
      <c r="H64" s="93">
        <v>0</v>
      </c>
      <c r="I64" s="93">
        <v>0</v>
      </c>
      <c r="J64" s="93">
        <f t="shared" si="4"/>
        <v>0</v>
      </c>
      <c r="K64" s="79" t="s">
        <v>216</v>
      </c>
      <c r="L64" s="79" t="s">
        <v>216</v>
      </c>
      <c r="M64" s="82">
        <v>0</v>
      </c>
      <c r="N64" s="61" t="s">
        <v>265</v>
      </c>
      <c r="O64" s="61" t="s">
        <v>265</v>
      </c>
      <c r="P64" s="61" t="s">
        <v>265</v>
      </c>
      <c r="Q64" s="61" t="s">
        <v>265</v>
      </c>
      <c r="R64" s="61" t="s">
        <v>265</v>
      </c>
      <c r="S64" s="61">
        <f t="shared" si="5"/>
        <v>0</v>
      </c>
      <c r="T64" s="76">
        <f t="shared" si="6"/>
        <v>0</v>
      </c>
      <c r="U64" s="62"/>
    </row>
    <row r="65" spans="1:21" ht="13.5" thickBot="1">
      <c r="A65" s="91" t="s">
        <v>167</v>
      </c>
      <c r="B65" s="97" t="s">
        <v>19</v>
      </c>
      <c r="C65" s="97" t="s">
        <v>27</v>
      </c>
      <c r="D65" s="93">
        <v>0</v>
      </c>
      <c r="E65" s="93">
        <v>0</v>
      </c>
      <c r="F65" s="93">
        <v>0</v>
      </c>
      <c r="G65" s="93">
        <v>0</v>
      </c>
      <c r="H65" s="93">
        <v>0</v>
      </c>
      <c r="I65" s="93">
        <v>0</v>
      </c>
      <c r="J65" s="93">
        <f t="shared" si="4"/>
        <v>0</v>
      </c>
      <c r="K65" s="79" t="s">
        <v>216</v>
      </c>
      <c r="L65" s="79" t="s">
        <v>216</v>
      </c>
      <c r="M65" s="82">
        <v>0</v>
      </c>
      <c r="N65" s="61" t="s">
        <v>265</v>
      </c>
      <c r="O65" s="61" t="s">
        <v>265</v>
      </c>
      <c r="P65" s="61" t="s">
        <v>265</v>
      </c>
      <c r="Q65" s="61" t="s">
        <v>265</v>
      </c>
      <c r="R65" s="61" t="s">
        <v>265</v>
      </c>
      <c r="S65" s="61">
        <f t="shared" si="5"/>
        <v>0</v>
      </c>
      <c r="T65" s="76">
        <f t="shared" si="6"/>
        <v>0</v>
      </c>
      <c r="U65" s="62"/>
    </row>
    <row r="66" spans="1:21" ht="13.5" thickBot="1">
      <c r="A66" s="91" t="s">
        <v>168</v>
      </c>
      <c r="B66" s="97" t="s">
        <v>11</v>
      </c>
      <c r="C66" s="97" t="s">
        <v>110</v>
      </c>
      <c r="D66" s="93">
        <v>0</v>
      </c>
      <c r="E66" s="93">
        <v>0</v>
      </c>
      <c r="F66" s="93">
        <v>0</v>
      </c>
      <c r="G66" s="93">
        <v>0</v>
      </c>
      <c r="H66" s="93">
        <v>0</v>
      </c>
      <c r="I66" s="93">
        <v>0</v>
      </c>
      <c r="J66" s="93">
        <f t="shared" si="4"/>
        <v>0</v>
      </c>
      <c r="K66" s="79" t="s">
        <v>216</v>
      </c>
      <c r="L66" s="79" t="s">
        <v>216</v>
      </c>
      <c r="M66" s="82">
        <v>0</v>
      </c>
      <c r="N66" s="61" t="s">
        <v>265</v>
      </c>
      <c r="O66" s="61" t="s">
        <v>265</v>
      </c>
      <c r="P66" s="61" t="s">
        <v>265</v>
      </c>
      <c r="Q66" s="61" t="s">
        <v>265</v>
      </c>
      <c r="R66" s="61" t="s">
        <v>265</v>
      </c>
      <c r="S66" s="61">
        <f t="shared" si="5"/>
        <v>0</v>
      </c>
      <c r="T66" s="76">
        <f t="shared" si="6"/>
        <v>0</v>
      </c>
      <c r="U66" s="62"/>
    </row>
    <row r="67" spans="1:21" ht="13.5" thickBot="1">
      <c r="A67" s="91" t="s">
        <v>169</v>
      </c>
      <c r="B67" s="97" t="s">
        <v>20</v>
      </c>
      <c r="C67" s="97" t="s">
        <v>119</v>
      </c>
      <c r="D67" s="93">
        <v>0</v>
      </c>
      <c r="E67" s="93">
        <v>0</v>
      </c>
      <c r="F67" s="93">
        <v>0</v>
      </c>
      <c r="G67" s="93">
        <v>0</v>
      </c>
      <c r="H67" s="93">
        <v>0</v>
      </c>
      <c r="I67" s="93">
        <v>0</v>
      </c>
      <c r="J67" s="93">
        <f t="shared" si="4"/>
        <v>0</v>
      </c>
      <c r="K67" s="79" t="s">
        <v>216</v>
      </c>
      <c r="L67" s="79" t="s">
        <v>216</v>
      </c>
      <c r="M67" s="82">
        <v>0</v>
      </c>
      <c r="N67" s="61" t="s">
        <v>265</v>
      </c>
      <c r="O67" s="61" t="s">
        <v>265</v>
      </c>
      <c r="P67" s="61" t="s">
        <v>265</v>
      </c>
      <c r="Q67" s="61" t="s">
        <v>265</v>
      </c>
      <c r="R67" s="61" t="s">
        <v>265</v>
      </c>
      <c r="S67" s="61">
        <f t="shared" si="5"/>
        <v>0</v>
      </c>
      <c r="T67" s="76">
        <f t="shared" si="6"/>
        <v>0</v>
      </c>
      <c r="U67" s="62"/>
    </row>
    <row r="68" spans="1:21" ht="13.5" thickBot="1">
      <c r="A68" s="91" t="s">
        <v>170</v>
      </c>
      <c r="B68" s="97" t="s">
        <v>12</v>
      </c>
      <c r="C68" s="97" t="s">
        <v>312</v>
      </c>
      <c r="D68" s="93">
        <v>0</v>
      </c>
      <c r="E68" s="93">
        <v>0</v>
      </c>
      <c r="F68" s="93">
        <v>0</v>
      </c>
      <c r="G68" s="93">
        <v>0</v>
      </c>
      <c r="H68" s="93">
        <v>0</v>
      </c>
      <c r="I68" s="93">
        <v>0</v>
      </c>
      <c r="J68" s="93">
        <f>SUM(D68:I68)</f>
        <v>0</v>
      </c>
      <c r="K68" s="79" t="s">
        <v>216</v>
      </c>
      <c r="L68" s="79" t="s">
        <v>216</v>
      </c>
      <c r="M68" s="82">
        <v>0</v>
      </c>
      <c r="N68" s="61" t="s">
        <v>265</v>
      </c>
      <c r="O68" s="61" t="s">
        <v>265</v>
      </c>
      <c r="P68" s="61" t="s">
        <v>265</v>
      </c>
      <c r="Q68" s="61" t="s">
        <v>265</v>
      </c>
      <c r="R68" s="61" t="s">
        <v>265</v>
      </c>
      <c r="S68" s="61">
        <f>SUM(N68:R68)</f>
        <v>0</v>
      </c>
      <c r="T68" s="76">
        <f>S68+M68</f>
        <v>0</v>
      </c>
      <c r="U68" s="62"/>
    </row>
    <row r="69" spans="1:21" ht="13.5" thickBot="1">
      <c r="A69" s="91" t="s">
        <v>171</v>
      </c>
      <c r="B69" s="98" t="s">
        <v>180</v>
      </c>
      <c r="C69" s="98" t="s">
        <v>181</v>
      </c>
      <c r="D69" s="94">
        <v>0</v>
      </c>
      <c r="E69" s="94">
        <v>0</v>
      </c>
      <c r="F69" s="94">
        <v>0</v>
      </c>
      <c r="G69" s="94">
        <v>0</v>
      </c>
      <c r="H69" s="94">
        <v>0</v>
      </c>
      <c r="I69" s="94">
        <v>0</v>
      </c>
      <c r="J69" s="94">
        <f>SUM(D69:I69)</f>
        <v>0</v>
      </c>
      <c r="K69" s="80" t="s">
        <v>216</v>
      </c>
      <c r="L69" s="80" t="s">
        <v>216</v>
      </c>
      <c r="M69" s="83">
        <v>0</v>
      </c>
      <c r="N69" s="66" t="s">
        <v>265</v>
      </c>
      <c r="O69" s="66" t="s">
        <v>265</v>
      </c>
      <c r="P69" s="66" t="s">
        <v>265</v>
      </c>
      <c r="Q69" s="66" t="s">
        <v>265</v>
      </c>
      <c r="R69" s="66" t="s">
        <v>265</v>
      </c>
      <c r="S69" s="66">
        <f>SUM(N69:R69)</f>
        <v>0</v>
      </c>
      <c r="T69" s="78">
        <f>S69+M69</f>
        <v>0</v>
      </c>
      <c r="U69" s="62"/>
    </row>
    <row r="72" spans="1:21">
      <c r="A72">
        <f>73*5</f>
        <v>365</v>
      </c>
    </row>
  </sheetData>
  <mergeCells count="1">
    <mergeCell ref="A1:T2"/>
  </mergeCells>
  <printOptions horizontalCentered="1" verticalCentered="1"/>
  <pageMargins left="0.23622047244094491" right="0.23622047244094491" top="0.15748031496062992" bottom="0.55118110236220474" header="0.31496062992125984" footer="0.31496062992125984"/>
  <pageSetup paperSize="9" scale="55" orientation="landscape" r:id="rId1"/>
  <headerFooter>
    <oddHeader>&amp;CDEVILS EXTREME RACE 2009</oddHeader>
    <oddFooter>&amp;Cwww.devilsextremerace.com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26"/>
  <sheetViews>
    <sheetView workbookViewId="0"/>
  </sheetViews>
  <sheetFormatPr defaultRowHeight="12.75"/>
  <cols>
    <col min="1" max="1" width="14" style="9" customWidth="1"/>
    <col min="2" max="2" width="13.28515625" style="9" customWidth="1"/>
    <col min="3" max="3" width="28.5703125" style="9" customWidth="1"/>
    <col min="4" max="4" width="18.85546875" style="12" customWidth="1"/>
    <col min="5" max="5" width="17.85546875" style="9" customWidth="1"/>
    <col min="6" max="6" width="9.140625" style="9"/>
    <col min="7" max="7" width="23.7109375" style="9" customWidth="1"/>
    <col min="8" max="8" width="18" style="9" customWidth="1"/>
    <col min="9" max="16384" width="9.140625" style="9"/>
  </cols>
  <sheetData>
    <row r="1" spans="1:9" ht="13.5" thickBot="1">
      <c r="A1" s="13" t="s">
        <v>0</v>
      </c>
      <c r="B1" s="13" t="s">
        <v>1</v>
      </c>
      <c r="C1" s="13" t="s">
        <v>2</v>
      </c>
      <c r="D1" s="13" t="s">
        <v>3</v>
      </c>
      <c r="E1" s="13" t="s">
        <v>4</v>
      </c>
      <c r="F1" s="14" t="s">
        <v>5</v>
      </c>
      <c r="G1" s="14" t="s">
        <v>6</v>
      </c>
      <c r="H1" s="14" t="s">
        <v>36</v>
      </c>
    </row>
    <row r="2" spans="1:9" ht="13.5" thickBot="1">
      <c r="A2" s="17" t="s">
        <v>15</v>
      </c>
      <c r="B2" s="17" t="s">
        <v>75</v>
      </c>
      <c r="C2" s="18"/>
      <c r="D2" s="19"/>
      <c r="E2" s="17"/>
      <c r="F2" s="20"/>
      <c r="G2" s="20" t="s">
        <v>65</v>
      </c>
      <c r="H2" s="20">
        <v>26</v>
      </c>
    </row>
    <row r="3" spans="1:9" ht="13.5" thickBot="1">
      <c r="A3" s="17" t="s">
        <v>76</v>
      </c>
      <c r="B3" s="17" t="s">
        <v>33</v>
      </c>
      <c r="C3" s="18"/>
      <c r="D3" s="19"/>
      <c r="E3" s="17"/>
      <c r="F3" s="20"/>
      <c r="G3" s="20" t="s">
        <v>65</v>
      </c>
      <c r="H3" s="20">
        <v>28</v>
      </c>
    </row>
    <row r="4" spans="1:9" ht="13.5" thickBot="1">
      <c r="A4" s="17" t="s">
        <v>35</v>
      </c>
      <c r="B4" s="21" t="s">
        <v>91</v>
      </c>
      <c r="C4" s="18" t="s">
        <v>93</v>
      </c>
      <c r="D4" s="19"/>
      <c r="E4" s="21"/>
      <c r="F4" s="21"/>
      <c r="G4" s="21" t="s">
        <v>65</v>
      </c>
      <c r="H4" s="21">
        <v>62</v>
      </c>
      <c r="I4" s="11"/>
    </row>
    <row r="5" spans="1:9" ht="13.5" thickBot="1">
      <c r="A5" s="17" t="s">
        <v>76</v>
      </c>
      <c r="B5" s="21" t="s">
        <v>94</v>
      </c>
      <c r="C5" s="18" t="s">
        <v>96</v>
      </c>
      <c r="D5" s="19"/>
      <c r="E5" s="21"/>
      <c r="F5" s="21"/>
      <c r="G5" s="21" t="s">
        <v>65</v>
      </c>
      <c r="H5" s="21">
        <v>87</v>
      </c>
    </row>
    <row r="6" spans="1:9" ht="13.5" thickBot="1">
      <c r="A6" s="17" t="s">
        <v>15</v>
      </c>
      <c r="B6" s="21" t="s">
        <v>174</v>
      </c>
      <c r="C6" s="18"/>
      <c r="D6" s="19"/>
      <c r="E6" s="21"/>
      <c r="F6" s="21"/>
      <c r="G6" s="21" t="s">
        <v>65</v>
      </c>
      <c r="H6" s="21">
        <v>54</v>
      </c>
    </row>
    <row r="7" spans="1:9" ht="13.5" thickBot="1">
      <c r="A7" s="21"/>
      <c r="B7" s="21"/>
      <c r="C7" s="22"/>
      <c r="D7" s="23"/>
      <c r="E7" s="21"/>
      <c r="F7" s="21"/>
      <c r="G7" s="21"/>
      <c r="H7" s="21"/>
    </row>
    <row r="8" spans="1:9" ht="13.5" thickBot="1">
      <c r="A8" s="21"/>
      <c r="B8" s="21"/>
      <c r="C8" s="21"/>
      <c r="D8" s="19"/>
      <c r="E8" s="21"/>
      <c r="F8" s="21"/>
      <c r="G8" s="21"/>
      <c r="H8" s="21"/>
    </row>
    <row r="9" spans="1:9" ht="13.5" thickBot="1">
      <c r="A9" s="21"/>
      <c r="B9" s="21"/>
      <c r="C9" s="21"/>
      <c r="D9" s="19"/>
      <c r="E9" s="21"/>
      <c r="F9" s="21"/>
      <c r="G9" s="21"/>
      <c r="H9" s="21"/>
    </row>
    <row r="10" spans="1:9" ht="13.5" thickBot="1">
      <c r="A10" s="21"/>
      <c r="B10" s="21"/>
      <c r="C10" s="21"/>
      <c r="D10" s="19"/>
      <c r="E10" s="21"/>
      <c r="F10" s="21"/>
      <c r="G10" s="21"/>
      <c r="H10" s="21"/>
    </row>
    <row r="11" spans="1:9" ht="13.5" thickBot="1">
      <c r="A11" s="21"/>
      <c r="B11" s="21"/>
      <c r="C11" s="21"/>
      <c r="D11" s="19"/>
      <c r="E11" s="21"/>
      <c r="F11" s="21"/>
      <c r="G11" s="21"/>
      <c r="H11" s="21"/>
    </row>
    <row r="12" spans="1:9" ht="13.5" thickBot="1">
      <c r="A12" s="21"/>
      <c r="B12" s="21"/>
      <c r="C12" s="21"/>
      <c r="D12" s="19"/>
      <c r="E12" s="21"/>
      <c r="F12" s="21"/>
      <c r="G12" s="21"/>
      <c r="H12" s="21"/>
    </row>
    <row r="13" spans="1:9" ht="13.5" thickBot="1">
      <c r="A13" s="21"/>
      <c r="B13" s="21"/>
      <c r="C13" s="21"/>
      <c r="D13" s="19"/>
      <c r="E13" s="21"/>
      <c r="F13" s="21"/>
      <c r="G13" s="21"/>
      <c r="H13" s="21"/>
    </row>
    <row r="14" spans="1:9" ht="13.5" thickBot="1">
      <c r="A14" s="21"/>
      <c r="B14" s="21"/>
      <c r="C14" s="21"/>
      <c r="D14" s="19"/>
      <c r="E14" s="21"/>
      <c r="F14" s="21"/>
      <c r="G14" s="21"/>
      <c r="H14" s="21"/>
    </row>
    <row r="15" spans="1:9" ht="13.5" thickBot="1">
      <c r="A15" s="21"/>
      <c r="B15" s="21"/>
      <c r="C15" s="21"/>
      <c r="D15" s="19"/>
      <c r="E15" s="21"/>
      <c r="F15" s="21"/>
      <c r="G15" s="21"/>
      <c r="H15" s="21"/>
    </row>
    <row r="16" spans="1:9" ht="13.5" thickBot="1">
      <c r="A16" s="21"/>
      <c r="B16" s="21"/>
      <c r="C16" s="21"/>
      <c r="D16" s="19"/>
      <c r="E16" s="21"/>
      <c r="F16" s="21"/>
      <c r="G16" s="21"/>
      <c r="H16" s="21"/>
    </row>
    <row r="17" spans="1:8" ht="13.5" thickBot="1">
      <c r="A17" s="21"/>
      <c r="B17" s="21"/>
      <c r="C17" s="21"/>
      <c r="D17" s="19"/>
      <c r="E17" s="21"/>
      <c r="F17" s="21"/>
      <c r="G17" s="21"/>
      <c r="H17" s="21"/>
    </row>
    <row r="18" spans="1:8" ht="13.5" thickBot="1">
      <c r="A18" s="21"/>
      <c r="B18" s="21"/>
      <c r="C18" s="21"/>
      <c r="D18" s="19"/>
      <c r="E18" s="21"/>
      <c r="F18" s="21"/>
      <c r="G18" s="21"/>
      <c r="H18" s="21"/>
    </row>
    <row r="19" spans="1:8" ht="13.5" thickBot="1">
      <c r="A19" s="21"/>
      <c r="B19" s="21"/>
      <c r="C19" s="21"/>
      <c r="D19" s="19"/>
      <c r="E19" s="21"/>
      <c r="F19" s="21"/>
      <c r="G19" s="21"/>
      <c r="H19" s="21"/>
    </row>
    <row r="20" spans="1:8" ht="13.5" thickBot="1">
      <c r="A20" s="21"/>
      <c r="B20" s="21"/>
      <c r="C20" s="21"/>
      <c r="D20" s="19"/>
      <c r="E20" s="21"/>
      <c r="F20" s="21"/>
      <c r="G20" s="21"/>
      <c r="H20" s="21"/>
    </row>
    <row r="21" spans="1:8" ht="13.5" thickBot="1">
      <c r="A21" s="21"/>
      <c r="B21" s="21"/>
      <c r="C21" s="21"/>
      <c r="D21" s="19"/>
      <c r="E21" s="21"/>
      <c r="F21" s="21"/>
      <c r="G21" s="21"/>
      <c r="H21" s="21"/>
    </row>
    <row r="22" spans="1:8" ht="13.5" thickBot="1">
      <c r="A22" s="21"/>
      <c r="B22" s="21"/>
      <c r="C22" s="18"/>
      <c r="D22" s="19"/>
      <c r="E22" s="21"/>
      <c r="F22" s="21"/>
      <c r="G22" s="21"/>
      <c r="H22" s="21"/>
    </row>
    <row r="23" spans="1:8" ht="13.5" thickBot="1">
      <c r="A23" s="21"/>
      <c r="B23" s="21"/>
      <c r="C23" s="18"/>
      <c r="D23" s="19"/>
      <c r="E23" s="21"/>
      <c r="F23" s="21"/>
      <c r="G23" s="21"/>
      <c r="H23" s="21"/>
    </row>
    <row r="24" spans="1:8" ht="13.5" thickBot="1">
      <c r="A24" s="21"/>
      <c r="B24" s="21"/>
      <c r="C24" s="18"/>
      <c r="D24" s="19"/>
      <c r="E24" s="21"/>
      <c r="F24" s="21"/>
      <c r="G24" s="21"/>
      <c r="H24" s="21"/>
    </row>
    <row r="25" spans="1:8" ht="13.5" thickBot="1">
      <c r="A25" s="21"/>
      <c r="B25" s="21"/>
      <c r="C25" s="18"/>
      <c r="D25" s="19"/>
      <c r="E25" s="21"/>
      <c r="F25" s="21"/>
      <c r="G25" s="21"/>
      <c r="H25" s="21"/>
    </row>
    <row r="26" spans="1:8" ht="13.5" thickBot="1">
      <c r="A26" s="21"/>
      <c r="B26" s="21"/>
      <c r="C26" s="18"/>
      <c r="D26" s="19"/>
      <c r="E26" s="21"/>
      <c r="F26" s="21"/>
      <c r="G26" s="21"/>
      <c r="H26" s="21"/>
    </row>
  </sheetData>
  <phoneticPr fontId="2" type="noConversion"/>
  <pageMargins left="0.78740157499999996" right="0.78740157499999996" top="0.984251969" bottom="0.984251969" header="0.4921259845" footer="0.4921259845"/>
  <pageSetup paperSize="9" scale="6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"/>
  <sheetViews>
    <sheetView workbookViewId="0">
      <selection sqref="A1:R1"/>
    </sheetView>
  </sheetViews>
  <sheetFormatPr defaultRowHeight="12.75"/>
  <cols>
    <col min="1" max="1" width="9.140625" customWidth="1"/>
    <col min="7" max="7" width="9.5703125" customWidth="1"/>
    <col min="10" max="10" width="10.28515625" customWidth="1"/>
    <col min="11" max="11" width="12.5703125" customWidth="1"/>
    <col min="14" max="14" width="13.28515625" customWidth="1"/>
    <col min="15" max="15" width="13.5703125" customWidth="1"/>
    <col min="18" max="18" width="14.28515625" customWidth="1"/>
  </cols>
  <sheetData>
    <row r="1" spans="1:18" ht="44.25" customHeight="1" thickTop="1" thickBot="1">
      <c r="A1" s="136"/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37"/>
    </row>
    <row r="2" spans="1:18" ht="14.25" thickTop="1" thickBot="1">
      <c r="A2" s="13" t="s">
        <v>37</v>
      </c>
      <c r="B2" s="13" t="s">
        <v>0</v>
      </c>
      <c r="C2" s="13" t="s">
        <v>1</v>
      </c>
      <c r="D2" s="13" t="s">
        <v>172</v>
      </c>
      <c r="E2" s="13" t="s">
        <v>176</v>
      </c>
      <c r="F2" s="13" t="s">
        <v>177</v>
      </c>
      <c r="G2" s="13" t="s">
        <v>185</v>
      </c>
      <c r="H2" s="13" t="s">
        <v>187</v>
      </c>
      <c r="I2" s="13" t="s">
        <v>188</v>
      </c>
      <c r="J2" s="13" t="s">
        <v>219</v>
      </c>
      <c r="K2" s="13" t="s">
        <v>217</v>
      </c>
      <c r="L2" s="13" t="s">
        <v>220</v>
      </c>
      <c r="M2" s="163" t="s">
        <v>178</v>
      </c>
      <c r="N2" s="14" t="s">
        <v>218</v>
      </c>
      <c r="O2" s="14" t="s">
        <v>302</v>
      </c>
      <c r="P2" s="14" t="s">
        <v>258</v>
      </c>
      <c r="Q2" s="14" t="s">
        <v>303</v>
      </c>
      <c r="R2" s="14" t="s">
        <v>304</v>
      </c>
    </row>
    <row r="3" spans="1:18" ht="13.5" thickBot="1">
      <c r="A3" s="31" t="s">
        <v>39</v>
      </c>
      <c r="B3" s="2" t="str">
        <f>'Seznam přihlášených'!A2</f>
        <v>Matěj</v>
      </c>
      <c r="C3" s="2" t="str">
        <f>'Seznam přihlášených'!B2</f>
        <v>Veselý</v>
      </c>
      <c r="D3" s="25">
        <f>'Seznam přihlášených'!C2</f>
        <v>1</v>
      </c>
      <c r="E3" s="32">
        <v>0</v>
      </c>
      <c r="F3" s="32">
        <v>0</v>
      </c>
      <c r="G3" s="32">
        <v>0</v>
      </c>
      <c r="H3" s="32">
        <v>0</v>
      </c>
      <c r="I3" s="32">
        <v>2.3148148148148146E-4</v>
      </c>
      <c r="J3" s="32">
        <v>2.3148148148148146E-4</v>
      </c>
      <c r="K3" s="32">
        <f t="shared" ref="K3:K9" si="0">SUM(E3:J3)</f>
        <v>4.6296296296296293E-4</v>
      </c>
      <c r="L3" s="32" t="s">
        <v>173</v>
      </c>
      <c r="M3" s="30">
        <v>1.4189814814814814E-3</v>
      </c>
      <c r="N3" s="30">
        <f t="shared" ref="N3:N9" si="1">M3+K3</f>
        <v>1.8819444444444443E-3</v>
      </c>
      <c r="O3" s="2">
        <v>50</v>
      </c>
      <c r="P3" s="2">
        <v>20</v>
      </c>
      <c r="Q3" s="2">
        <v>70</v>
      </c>
      <c r="R3" s="2">
        <f t="shared" ref="R3:R9" si="2">SUM(O3:Q3)</f>
        <v>140</v>
      </c>
    </row>
    <row r="4" spans="1:18" ht="13.5" thickBot="1">
      <c r="A4" s="31" t="s">
        <v>40</v>
      </c>
      <c r="B4" s="2" t="str">
        <f>'Seznam přihlášených'!A74</f>
        <v>Petr</v>
      </c>
      <c r="C4" s="2" t="str">
        <f>'Seznam přihlášených'!B74</f>
        <v>Scherfel</v>
      </c>
      <c r="D4" s="25" t="str">
        <f>'Seznam přihlášených'!C74</f>
        <v>OFF</v>
      </c>
      <c r="E4" s="32">
        <v>0</v>
      </c>
      <c r="F4" s="32">
        <v>0</v>
      </c>
      <c r="G4" s="32">
        <v>0</v>
      </c>
      <c r="H4" s="32">
        <v>0</v>
      </c>
      <c r="I4" s="32">
        <v>2.3148148148148146E-4</v>
      </c>
      <c r="J4" s="32">
        <v>0</v>
      </c>
      <c r="K4" s="32">
        <f t="shared" si="0"/>
        <v>2.3148148148148146E-4</v>
      </c>
      <c r="L4" s="32" t="s">
        <v>173</v>
      </c>
      <c r="M4" s="30">
        <v>1.5979166666666668E-3</v>
      </c>
      <c r="N4" s="30">
        <f t="shared" si="1"/>
        <v>1.8293981481481481E-3</v>
      </c>
      <c r="O4" s="2">
        <v>60</v>
      </c>
      <c r="P4" s="2">
        <v>20</v>
      </c>
      <c r="Q4" s="2">
        <v>50</v>
      </c>
      <c r="R4" s="2">
        <f t="shared" si="2"/>
        <v>130</v>
      </c>
    </row>
    <row r="5" spans="1:18" ht="13.5" thickBot="1">
      <c r="A5" s="31" t="s">
        <v>130</v>
      </c>
      <c r="B5" s="2" t="str">
        <f>'Seznam přihlášených'!A60</f>
        <v>Gigi</v>
      </c>
      <c r="C5" s="2" t="str">
        <f>'Seznam přihlášených'!B60</f>
        <v>Rizzitelli</v>
      </c>
      <c r="D5" s="25">
        <f>'Seznam přihlášených'!C60</f>
        <v>86</v>
      </c>
      <c r="E5" s="32">
        <v>0</v>
      </c>
      <c r="F5" s="32">
        <v>0</v>
      </c>
      <c r="G5" s="32">
        <v>0</v>
      </c>
      <c r="H5" s="32">
        <v>2.3148148148148146E-4</v>
      </c>
      <c r="I5" s="32">
        <v>2.3148148148148146E-4</v>
      </c>
      <c r="J5" s="32">
        <v>2.3148148148148146E-4</v>
      </c>
      <c r="K5" s="32">
        <f t="shared" si="0"/>
        <v>6.9444444444444436E-4</v>
      </c>
      <c r="L5" s="32" t="s">
        <v>173</v>
      </c>
      <c r="M5" s="30">
        <v>1.6659722222222223E-3</v>
      </c>
      <c r="N5" s="30">
        <f t="shared" si="1"/>
        <v>2.3604166666666669E-3</v>
      </c>
      <c r="O5" s="2">
        <v>10</v>
      </c>
      <c r="P5" s="2">
        <v>20</v>
      </c>
      <c r="Q5" s="2">
        <v>100</v>
      </c>
      <c r="R5" s="2">
        <f t="shared" si="2"/>
        <v>130</v>
      </c>
    </row>
    <row r="6" spans="1:18" ht="13.5" thickBot="1">
      <c r="A6" s="31" t="s">
        <v>41</v>
      </c>
      <c r="B6" s="2" t="str">
        <f>'Seznam přihlášených'!A3</f>
        <v>Petr</v>
      </c>
      <c r="C6" s="2" t="str">
        <f>'Seznam přihlášených'!B3</f>
        <v>Martínek</v>
      </c>
      <c r="D6" s="25">
        <f>'Seznam přihlášených'!C3</f>
        <v>2</v>
      </c>
      <c r="E6" s="32">
        <v>0</v>
      </c>
      <c r="F6" s="32">
        <v>0</v>
      </c>
      <c r="G6" s="32">
        <v>0</v>
      </c>
      <c r="H6" s="32">
        <v>2.3148148148148146E-4</v>
      </c>
      <c r="I6" s="32">
        <v>2.3148148148148146E-4</v>
      </c>
      <c r="J6" s="32">
        <v>0</v>
      </c>
      <c r="K6" s="32">
        <f t="shared" si="0"/>
        <v>4.6296296296296293E-4</v>
      </c>
      <c r="L6" s="32" t="s">
        <v>173</v>
      </c>
      <c r="M6" s="30">
        <v>1.5093750000000001E-3</v>
      </c>
      <c r="N6" s="30">
        <f t="shared" si="1"/>
        <v>1.9723379629629631E-3</v>
      </c>
      <c r="O6" s="2">
        <v>40</v>
      </c>
      <c r="P6" s="2">
        <v>20</v>
      </c>
      <c r="Q6" s="2">
        <v>30</v>
      </c>
      <c r="R6" s="2">
        <f t="shared" si="2"/>
        <v>90</v>
      </c>
    </row>
    <row r="7" spans="1:18" ht="13.5" thickBot="1">
      <c r="A7" s="31" t="s">
        <v>42</v>
      </c>
      <c r="B7" s="2" t="s">
        <v>221</v>
      </c>
      <c r="C7" s="2" t="str">
        <f>'Seznam přihlášených'!B65</f>
        <v>Sedlmeier</v>
      </c>
      <c r="D7" s="25">
        <f>'Seznam přihlášených'!C65</f>
        <v>98</v>
      </c>
      <c r="E7" s="32">
        <v>0</v>
      </c>
      <c r="F7" s="32">
        <v>0</v>
      </c>
      <c r="G7" s="32">
        <v>0</v>
      </c>
      <c r="H7" s="32">
        <v>0</v>
      </c>
      <c r="I7" s="32">
        <v>2.3148148148148146E-4</v>
      </c>
      <c r="J7" s="32">
        <v>0</v>
      </c>
      <c r="K7" s="32">
        <f t="shared" si="0"/>
        <v>2.3148148148148146E-4</v>
      </c>
      <c r="L7" s="32" t="s">
        <v>173</v>
      </c>
      <c r="M7" s="30">
        <v>1.5748842592592594E-3</v>
      </c>
      <c r="N7" s="30">
        <f t="shared" si="1"/>
        <v>1.8063657407407408E-3</v>
      </c>
      <c r="O7" s="2">
        <v>70</v>
      </c>
      <c r="P7" s="2"/>
      <c r="Q7" s="2"/>
      <c r="R7" s="2">
        <f t="shared" si="2"/>
        <v>70</v>
      </c>
    </row>
    <row r="8" spans="1:18" ht="13.5" thickBot="1">
      <c r="A8" s="31" t="s">
        <v>43</v>
      </c>
      <c r="B8" s="2" t="str">
        <f>'Seznam přihlášených'!A66</f>
        <v>Pavel</v>
      </c>
      <c r="C8" s="2" t="str">
        <f>'Seznam přihlášených'!B66</f>
        <v>Andrasši</v>
      </c>
      <c r="D8" s="25" t="str">
        <f>'Seznam přihlášených'!C66</f>
        <v>101 - loď</v>
      </c>
      <c r="E8" s="32">
        <v>0</v>
      </c>
      <c r="F8" s="32">
        <v>0</v>
      </c>
      <c r="G8" s="32">
        <v>0</v>
      </c>
      <c r="H8" s="32">
        <v>2.3148148148148146E-4</v>
      </c>
      <c r="I8" s="32">
        <v>2.3148148148148146E-4</v>
      </c>
      <c r="J8" s="32">
        <v>2.3148148148148146E-4</v>
      </c>
      <c r="K8" s="32">
        <f t="shared" si="0"/>
        <v>6.9444444444444436E-4</v>
      </c>
      <c r="L8" s="32" t="s">
        <v>173</v>
      </c>
      <c r="M8" s="30">
        <v>1.5716435185185184E-3</v>
      </c>
      <c r="N8" s="30">
        <f t="shared" si="1"/>
        <v>2.2660879629629628E-3</v>
      </c>
      <c r="O8" s="2">
        <v>30</v>
      </c>
      <c r="P8" s="2"/>
      <c r="Q8" s="2"/>
      <c r="R8" s="2">
        <f t="shared" si="2"/>
        <v>30</v>
      </c>
    </row>
    <row r="9" spans="1:18" ht="13.5" thickBot="1">
      <c r="A9" s="31" t="s">
        <v>44</v>
      </c>
      <c r="B9" s="2" t="str">
        <f>'Seznam přihlášených'!A58</f>
        <v>Daniele</v>
      </c>
      <c r="C9" s="2" t="str">
        <f>'Seznam přihlášených'!B58</f>
        <v>Tira</v>
      </c>
      <c r="D9" s="25">
        <f>'Seznam přihlášených'!C58</f>
        <v>81</v>
      </c>
      <c r="E9" s="32">
        <v>0</v>
      </c>
      <c r="F9" s="32">
        <v>0</v>
      </c>
      <c r="G9" s="32">
        <v>0</v>
      </c>
      <c r="H9" s="32">
        <v>2.3148148148148146E-4</v>
      </c>
      <c r="I9" s="32">
        <v>2.3148148148148146E-4</v>
      </c>
      <c r="J9" s="32">
        <v>2.3148148148148146E-4</v>
      </c>
      <c r="K9" s="32">
        <f t="shared" si="0"/>
        <v>6.9444444444444436E-4</v>
      </c>
      <c r="L9" s="32" t="s">
        <v>173</v>
      </c>
      <c r="M9" s="30">
        <v>1.6207175925925927E-3</v>
      </c>
      <c r="N9" s="30">
        <f t="shared" si="1"/>
        <v>2.315162037037037E-3</v>
      </c>
      <c r="O9" s="2">
        <v>20</v>
      </c>
      <c r="P9" s="2"/>
      <c r="Q9" s="2"/>
      <c r="R9" s="2">
        <f t="shared" si="2"/>
        <v>20</v>
      </c>
    </row>
  </sheetData>
  <mergeCells count="1">
    <mergeCell ref="A1:R1"/>
  </mergeCells>
  <printOptions horizontalCentered="1" verticalCentered="1"/>
  <pageMargins left="0.70866141732283472" right="0.70866141732283472" top="0.78740157480314965" bottom="0.78740157480314965" header="0.31496062992125984" footer="0.31496062992125984"/>
  <pageSetup paperSize="9" scale="7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8"/>
  <sheetViews>
    <sheetView topLeftCell="H1" workbookViewId="0">
      <selection activeCell="O4" sqref="O4"/>
    </sheetView>
  </sheetViews>
  <sheetFormatPr defaultRowHeight="12.75"/>
  <cols>
    <col min="4" max="4" width="12.85546875" customWidth="1"/>
    <col min="5" max="11" width="13.140625" customWidth="1"/>
    <col min="12" max="12" width="14.85546875" customWidth="1"/>
    <col min="13" max="13" width="15.85546875" customWidth="1"/>
    <col min="14" max="14" width="14.140625" customWidth="1"/>
    <col min="15" max="15" width="15.42578125" customWidth="1"/>
  </cols>
  <sheetData>
    <row r="1" spans="2:15" ht="94.5" customHeight="1" thickTop="1" thickBot="1">
      <c r="B1" s="141" t="s">
        <v>334</v>
      </c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3"/>
    </row>
    <row r="2" spans="2:15" ht="14.25" thickTop="1" thickBot="1">
      <c r="B2" s="99" t="s">
        <v>89</v>
      </c>
      <c r="C2" s="100" t="s">
        <v>0</v>
      </c>
      <c r="D2" s="100" t="s">
        <v>1</v>
      </c>
      <c r="E2" s="100" t="s">
        <v>176</v>
      </c>
      <c r="F2" s="100" t="s">
        <v>177</v>
      </c>
      <c r="G2" s="100" t="s">
        <v>185</v>
      </c>
      <c r="H2" s="100" t="s">
        <v>187</v>
      </c>
      <c r="I2" s="100" t="s">
        <v>188</v>
      </c>
      <c r="J2" s="100" t="s">
        <v>317</v>
      </c>
      <c r="K2" s="100" t="s">
        <v>321</v>
      </c>
      <c r="L2" s="100" t="s">
        <v>318</v>
      </c>
      <c r="M2" s="101" t="s">
        <v>314</v>
      </c>
      <c r="N2" s="101" t="s">
        <v>322</v>
      </c>
      <c r="O2" s="102" t="s">
        <v>323</v>
      </c>
    </row>
    <row r="3" spans="2:15" ht="13.5" thickBot="1">
      <c r="B3" s="63" t="s">
        <v>39</v>
      </c>
      <c r="C3" s="2" t="str">
        <f>'[1]Seznam závodnic'!A4</f>
        <v>Lenka</v>
      </c>
      <c r="D3" s="2" t="str">
        <f>'[1]Seznam závodnic'!B4</f>
        <v>Novotná</v>
      </c>
      <c r="E3" s="32">
        <v>0</v>
      </c>
      <c r="F3" s="32">
        <v>0</v>
      </c>
      <c r="G3" s="32">
        <v>0</v>
      </c>
      <c r="H3" s="32">
        <v>0</v>
      </c>
      <c r="I3" s="32">
        <v>0</v>
      </c>
      <c r="J3" s="32">
        <f>SUM(E3:I3)</f>
        <v>0</v>
      </c>
      <c r="K3" s="30">
        <v>1.6854166666666667E-3</v>
      </c>
      <c r="L3" s="30">
        <f>K3+J3</f>
        <v>1.6854166666666667E-3</v>
      </c>
      <c r="M3" s="69">
        <v>100</v>
      </c>
      <c r="N3" s="2">
        <v>200</v>
      </c>
      <c r="O3" s="103">
        <f>SUM(M3:N3)</f>
        <v>300</v>
      </c>
    </row>
    <row r="4" spans="2:15" ht="13.5" thickBot="1">
      <c r="B4" s="63" t="s">
        <v>40</v>
      </c>
      <c r="C4" s="2" t="str">
        <f>'[1]Seznam závodnic'!A3</f>
        <v>Hana</v>
      </c>
      <c r="D4" s="2" t="str">
        <f>'[1]Seznam závodnic'!B3</f>
        <v>Svobodová</v>
      </c>
      <c r="E4" s="32">
        <v>0</v>
      </c>
      <c r="F4" s="32">
        <v>0</v>
      </c>
      <c r="G4" s="32">
        <v>0</v>
      </c>
      <c r="H4" s="32">
        <v>2.3148148148148146E-4</v>
      </c>
      <c r="I4" s="32">
        <v>0</v>
      </c>
      <c r="J4" s="32">
        <f>SUM(E4:I4)</f>
        <v>2.3148148148148146E-4</v>
      </c>
      <c r="K4" s="30">
        <v>1.7437500000000003E-3</v>
      </c>
      <c r="L4" s="30">
        <f>K4+J4</f>
        <v>1.9752314814814819E-3</v>
      </c>
      <c r="M4" s="82">
        <v>40</v>
      </c>
      <c r="N4" s="2">
        <v>100</v>
      </c>
      <c r="O4" s="103">
        <f>SUM(M4:N4)</f>
        <v>140</v>
      </c>
    </row>
    <row r="5" spans="2:15" ht="13.5" thickBot="1">
      <c r="B5" s="63" t="s">
        <v>130</v>
      </c>
      <c r="C5" s="2" t="str">
        <f>'[1]Seznam závodnic'!A6</f>
        <v>Kateřina</v>
      </c>
      <c r="D5" s="2" t="str">
        <f>'[1]Seznam závodnic'!B6</f>
        <v>Sottnerová</v>
      </c>
      <c r="E5" s="32">
        <v>0</v>
      </c>
      <c r="F5" s="32">
        <v>0</v>
      </c>
      <c r="G5" s="32">
        <v>0</v>
      </c>
      <c r="H5" s="32">
        <v>0</v>
      </c>
      <c r="I5" s="32">
        <v>2.3148148148148146E-4</v>
      </c>
      <c r="J5" s="32">
        <f>SUM(E5:I5)</f>
        <v>2.3148148148148146E-4</v>
      </c>
      <c r="K5" s="30">
        <v>1.6663194444444442E-3</v>
      </c>
      <c r="L5" s="30">
        <f>K5+J5</f>
        <v>1.8978009259259256E-3</v>
      </c>
      <c r="M5" s="82">
        <v>60</v>
      </c>
      <c r="N5" s="2">
        <v>50</v>
      </c>
      <c r="O5" s="103">
        <f>SUM(M5:N5)</f>
        <v>110</v>
      </c>
    </row>
    <row r="6" spans="2:15" ht="13.5" thickBot="1">
      <c r="B6" s="63" t="s">
        <v>41</v>
      </c>
      <c r="C6" s="2" t="str">
        <f>'[1]Seznam závodnic'!A5</f>
        <v>Hana</v>
      </c>
      <c r="D6" s="2" t="str">
        <f>'[1]Seznam závodnic'!B5</f>
        <v>Říhová</v>
      </c>
      <c r="E6" s="32">
        <v>0</v>
      </c>
      <c r="F6" s="32">
        <v>0</v>
      </c>
      <c r="G6" s="32">
        <v>0</v>
      </c>
      <c r="H6" s="32">
        <v>2.3148148148148146E-4</v>
      </c>
      <c r="I6" s="32">
        <v>2.3148148148148146E-4</v>
      </c>
      <c r="J6" s="32">
        <f>SUM(E6:I6)</f>
        <v>4.6296296296296293E-4</v>
      </c>
      <c r="K6" s="30">
        <v>1.4021990740740739E-3</v>
      </c>
      <c r="L6" s="30">
        <f>K6+J6</f>
        <v>1.8651620370370369E-3</v>
      </c>
      <c r="M6" s="82">
        <v>80</v>
      </c>
      <c r="N6" s="2">
        <v>0</v>
      </c>
      <c r="O6" s="103">
        <f>SUM(M6:N6)</f>
        <v>80</v>
      </c>
    </row>
    <row r="7" spans="2:15" ht="13.5" thickBot="1">
      <c r="B7" s="77" t="s">
        <v>42</v>
      </c>
      <c r="C7" s="104" t="str">
        <f>'[1]Seznam závodnic'!A2</f>
        <v>Kateřina</v>
      </c>
      <c r="D7" s="104" t="str">
        <f>'[1]Seznam závodnic'!B2</f>
        <v>Tomečková</v>
      </c>
      <c r="E7" s="65">
        <v>0</v>
      </c>
      <c r="F7" s="65">
        <v>0</v>
      </c>
      <c r="G7" s="65">
        <v>0</v>
      </c>
      <c r="H7" s="65">
        <v>2.3148148148148146E-4</v>
      </c>
      <c r="I7" s="65">
        <v>0</v>
      </c>
      <c r="J7" s="65">
        <f>SUM(E7:I7)</f>
        <v>2.3148148148148146E-4</v>
      </c>
      <c r="K7" s="105">
        <v>1.935763888888889E-3</v>
      </c>
      <c r="L7" s="105">
        <f>K7+J7</f>
        <v>2.1672453703703706E-3</v>
      </c>
      <c r="M7" s="83">
        <v>20</v>
      </c>
      <c r="N7" s="104">
        <v>0</v>
      </c>
      <c r="O7" s="106">
        <f>SUM(M7:N7)</f>
        <v>20</v>
      </c>
    </row>
    <row r="8" spans="2:15" ht="13.5" thickTop="1"/>
  </sheetData>
  <mergeCells count="1">
    <mergeCell ref="B1:O1"/>
  </mergeCells>
  <printOptions horizontalCentered="1" verticalCentered="1"/>
  <pageMargins left="0.70866141732283472" right="0.70866141732283472" top="0.78740157480314965" bottom="0.78740157480314965" header="0.31496062992125984" footer="0.31496062992125984"/>
  <pageSetup paperSize="9" scale="72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9"/>
  <sheetViews>
    <sheetView topLeftCell="A57" workbookViewId="0">
      <selection activeCell="C71" sqref="C71"/>
    </sheetView>
  </sheetViews>
  <sheetFormatPr defaultRowHeight="12.75"/>
  <cols>
    <col min="2" max="2" width="11.42578125" customWidth="1"/>
    <col min="3" max="10" width="12.140625" customWidth="1"/>
    <col min="11" max="11" width="9.28515625" customWidth="1"/>
    <col min="12" max="12" width="15.140625" customWidth="1"/>
    <col min="13" max="13" width="14.85546875" style="68" customWidth="1"/>
  </cols>
  <sheetData>
    <row r="1" spans="1:13" ht="106.5" customHeight="1" thickTop="1" thickBot="1">
      <c r="A1" s="150" t="s">
        <v>319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2"/>
    </row>
    <row r="2" spans="1:13" ht="14.25" thickTop="1" thickBot="1">
      <c r="A2" s="70" t="s">
        <v>37</v>
      </c>
      <c r="B2" s="71" t="s">
        <v>0</v>
      </c>
      <c r="C2" s="71" t="s">
        <v>1</v>
      </c>
      <c r="D2" s="71" t="s">
        <v>176</v>
      </c>
      <c r="E2" s="71" t="s">
        <v>177</v>
      </c>
      <c r="F2" s="71" t="s">
        <v>185</v>
      </c>
      <c r="G2" s="71" t="s">
        <v>187</v>
      </c>
      <c r="H2" s="71" t="s">
        <v>188</v>
      </c>
      <c r="I2" s="71" t="s">
        <v>219</v>
      </c>
      <c r="J2" s="71" t="s">
        <v>217</v>
      </c>
      <c r="K2" s="72" t="s">
        <v>315</v>
      </c>
      <c r="L2" s="73" t="s">
        <v>316</v>
      </c>
      <c r="M2" s="74" t="s">
        <v>314</v>
      </c>
    </row>
    <row r="3" spans="1:13" ht="13.5" thickBot="1">
      <c r="A3" s="63" t="s">
        <v>39</v>
      </c>
      <c r="B3" s="11" t="s">
        <v>63</v>
      </c>
      <c r="C3" s="11" t="s">
        <v>209</v>
      </c>
      <c r="D3" s="32">
        <v>0</v>
      </c>
      <c r="E3" s="32">
        <v>0</v>
      </c>
      <c r="F3" s="32">
        <v>0</v>
      </c>
      <c r="G3" s="32">
        <v>0</v>
      </c>
      <c r="H3" s="32">
        <v>0</v>
      </c>
      <c r="I3" s="32">
        <v>0</v>
      </c>
      <c r="J3" s="32">
        <f t="shared" ref="J3:J34" si="0">SUM(D3:I3)</f>
        <v>0</v>
      </c>
      <c r="K3" s="81">
        <v>1.3378472222222223E-3</v>
      </c>
      <c r="L3" s="81">
        <f t="shared" ref="L3:L34" si="1">K3+J3</f>
        <v>1.3378472222222223E-3</v>
      </c>
      <c r="M3" s="75">
        <v>200</v>
      </c>
    </row>
    <row r="4" spans="1:13" ht="13.5" thickBot="1">
      <c r="A4" s="63" t="s">
        <v>40</v>
      </c>
      <c r="B4" s="11" t="s">
        <v>13</v>
      </c>
      <c r="C4" s="11" t="s">
        <v>14</v>
      </c>
      <c r="D4" s="32">
        <v>0</v>
      </c>
      <c r="E4" s="32">
        <v>0</v>
      </c>
      <c r="F4" s="32">
        <v>0</v>
      </c>
      <c r="G4" s="32">
        <v>0</v>
      </c>
      <c r="H4" s="32">
        <v>0</v>
      </c>
      <c r="I4" s="32">
        <v>0</v>
      </c>
      <c r="J4" s="32">
        <f t="shared" si="0"/>
        <v>0</v>
      </c>
      <c r="K4" s="81">
        <v>1.3657407407407409E-3</v>
      </c>
      <c r="L4" s="81">
        <f t="shared" si="1"/>
        <v>1.3657407407407409E-3</v>
      </c>
      <c r="M4" s="76">
        <v>150</v>
      </c>
    </row>
    <row r="5" spans="1:13" ht="13.5" thickBot="1">
      <c r="A5" s="63" t="s">
        <v>130</v>
      </c>
      <c r="B5" s="11" t="s">
        <v>203</v>
      </c>
      <c r="C5" s="11" t="s">
        <v>106</v>
      </c>
      <c r="D5" s="32">
        <v>0</v>
      </c>
      <c r="E5" s="32">
        <v>0</v>
      </c>
      <c r="F5" s="32">
        <v>0</v>
      </c>
      <c r="G5" s="32">
        <v>0</v>
      </c>
      <c r="H5" s="32">
        <v>0</v>
      </c>
      <c r="I5" s="32">
        <v>0</v>
      </c>
      <c r="J5" s="32">
        <f t="shared" si="0"/>
        <v>0</v>
      </c>
      <c r="K5" s="81">
        <v>1.3892361111111113E-3</v>
      </c>
      <c r="L5" s="81">
        <f t="shared" si="1"/>
        <v>1.3892361111111113E-3</v>
      </c>
      <c r="M5" s="76">
        <v>100</v>
      </c>
    </row>
    <row r="6" spans="1:13" ht="13.5" thickBot="1">
      <c r="A6" s="63" t="s">
        <v>41</v>
      </c>
      <c r="B6" s="11" t="s">
        <v>63</v>
      </c>
      <c r="C6" s="11" t="s">
        <v>64</v>
      </c>
      <c r="D6" s="32">
        <v>0</v>
      </c>
      <c r="E6" s="32">
        <v>0</v>
      </c>
      <c r="F6" s="32">
        <v>0</v>
      </c>
      <c r="G6" s="32">
        <v>0</v>
      </c>
      <c r="H6" s="32">
        <v>0</v>
      </c>
      <c r="I6" s="32">
        <v>0</v>
      </c>
      <c r="J6" s="32">
        <f t="shared" si="0"/>
        <v>0</v>
      </c>
      <c r="K6" s="81">
        <v>1.4221064814814814E-3</v>
      </c>
      <c r="L6" s="81">
        <f t="shared" si="1"/>
        <v>1.4221064814814814E-3</v>
      </c>
      <c r="M6" s="76">
        <v>70</v>
      </c>
    </row>
    <row r="7" spans="1:13" ht="13.5" thickBot="1">
      <c r="A7" s="63" t="s">
        <v>42</v>
      </c>
      <c r="B7" s="11" t="s">
        <v>28</v>
      </c>
      <c r="C7" s="11" t="s">
        <v>210</v>
      </c>
      <c r="D7" s="32">
        <v>0</v>
      </c>
      <c r="E7" s="32">
        <v>0</v>
      </c>
      <c r="F7" s="32">
        <v>0</v>
      </c>
      <c r="G7" s="32">
        <v>0</v>
      </c>
      <c r="H7" s="32">
        <v>0</v>
      </c>
      <c r="I7" s="32">
        <v>0</v>
      </c>
      <c r="J7" s="32">
        <f t="shared" si="0"/>
        <v>0</v>
      </c>
      <c r="K7" s="81">
        <v>1.4680555555555556E-3</v>
      </c>
      <c r="L7" s="81">
        <f t="shared" si="1"/>
        <v>1.4680555555555556E-3</v>
      </c>
      <c r="M7" s="76">
        <v>60</v>
      </c>
    </row>
    <row r="8" spans="1:13" ht="13.5" thickBot="1">
      <c r="A8" s="63" t="s">
        <v>43</v>
      </c>
      <c r="B8" s="11" t="s">
        <v>95</v>
      </c>
      <c r="C8" s="11" t="s">
        <v>97</v>
      </c>
      <c r="D8" s="32">
        <v>0</v>
      </c>
      <c r="E8" s="32">
        <v>0</v>
      </c>
      <c r="F8" s="32">
        <v>0</v>
      </c>
      <c r="G8" s="32">
        <v>0</v>
      </c>
      <c r="H8" s="32">
        <v>0</v>
      </c>
      <c r="I8" s="32">
        <v>0</v>
      </c>
      <c r="J8" s="32">
        <f t="shared" si="0"/>
        <v>0</v>
      </c>
      <c r="K8" s="81">
        <v>1.4685185185185183E-3</v>
      </c>
      <c r="L8" s="81">
        <f t="shared" si="1"/>
        <v>1.4685185185185183E-3</v>
      </c>
      <c r="M8" s="76">
        <v>59</v>
      </c>
    </row>
    <row r="9" spans="1:13" ht="13.5" thickBot="1">
      <c r="A9" s="63" t="s">
        <v>44</v>
      </c>
      <c r="B9" s="11" t="s">
        <v>19</v>
      </c>
      <c r="C9" s="11" t="s">
        <v>79</v>
      </c>
      <c r="D9" s="32">
        <v>0</v>
      </c>
      <c r="E9" s="32">
        <v>0</v>
      </c>
      <c r="F9" s="32">
        <v>0</v>
      </c>
      <c r="G9" s="32">
        <v>0</v>
      </c>
      <c r="H9" s="32">
        <v>0</v>
      </c>
      <c r="I9" s="32">
        <v>0</v>
      </c>
      <c r="J9" s="32">
        <f t="shared" si="0"/>
        <v>0</v>
      </c>
      <c r="K9" s="81">
        <v>1.4721064814814814E-3</v>
      </c>
      <c r="L9" s="81">
        <f t="shared" si="1"/>
        <v>1.4721064814814814E-3</v>
      </c>
      <c r="M9" s="76">
        <v>58</v>
      </c>
    </row>
    <row r="10" spans="1:13" ht="13.5" thickBot="1">
      <c r="A10" s="63" t="s">
        <v>45</v>
      </c>
      <c r="B10" s="11" t="s">
        <v>77</v>
      </c>
      <c r="C10" s="11" t="s">
        <v>22</v>
      </c>
      <c r="D10" s="32">
        <v>0</v>
      </c>
      <c r="E10" s="32">
        <v>0</v>
      </c>
      <c r="F10" s="32">
        <v>0</v>
      </c>
      <c r="G10" s="32">
        <v>0</v>
      </c>
      <c r="H10" s="32">
        <v>0</v>
      </c>
      <c r="I10" s="32">
        <v>0</v>
      </c>
      <c r="J10" s="32">
        <f t="shared" si="0"/>
        <v>0</v>
      </c>
      <c r="K10" s="81">
        <v>1.4738425925925926E-3</v>
      </c>
      <c r="L10" s="81">
        <f t="shared" si="1"/>
        <v>1.4738425925925926E-3</v>
      </c>
      <c r="M10" s="76">
        <v>57</v>
      </c>
    </row>
    <row r="11" spans="1:13" ht="13.5" thickBot="1">
      <c r="A11" s="63" t="s">
        <v>46</v>
      </c>
      <c r="B11" s="11" t="s">
        <v>21</v>
      </c>
      <c r="C11" s="11" t="s">
        <v>29</v>
      </c>
      <c r="D11" s="32">
        <v>0</v>
      </c>
      <c r="E11" s="32">
        <v>0</v>
      </c>
      <c r="F11" s="32">
        <v>0</v>
      </c>
      <c r="G11" s="32">
        <v>0</v>
      </c>
      <c r="H11" s="32">
        <v>0</v>
      </c>
      <c r="I11" s="32">
        <v>0</v>
      </c>
      <c r="J11" s="32">
        <f t="shared" si="0"/>
        <v>0</v>
      </c>
      <c r="K11" s="81">
        <v>1.4934027777777777E-3</v>
      </c>
      <c r="L11" s="81">
        <f t="shared" si="1"/>
        <v>1.4934027777777777E-3</v>
      </c>
      <c r="M11" s="76">
        <v>56</v>
      </c>
    </row>
    <row r="12" spans="1:13" ht="13.5" thickBot="1">
      <c r="A12" s="63" t="s">
        <v>47</v>
      </c>
      <c r="B12" s="11" t="s">
        <v>23</v>
      </c>
      <c r="C12" s="11" t="s">
        <v>24</v>
      </c>
      <c r="D12" s="32">
        <v>0</v>
      </c>
      <c r="E12" s="32">
        <v>0</v>
      </c>
      <c r="F12" s="32">
        <v>0</v>
      </c>
      <c r="G12" s="32">
        <v>0</v>
      </c>
      <c r="H12" s="32">
        <v>0</v>
      </c>
      <c r="I12" s="32">
        <v>0</v>
      </c>
      <c r="J12" s="32">
        <f t="shared" si="0"/>
        <v>0</v>
      </c>
      <c r="K12" s="81">
        <v>1.5071759259259259E-3</v>
      </c>
      <c r="L12" s="81">
        <f t="shared" si="1"/>
        <v>1.5071759259259259E-3</v>
      </c>
      <c r="M12" s="76">
        <v>55</v>
      </c>
    </row>
    <row r="13" spans="1:13" ht="13.5" thickBot="1">
      <c r="A13" s="63" t="s">
        <v>48</v>
      </c>
      <c r="B13" s="11" t="s">
        <v>8</v>
      </c>
      <c r="C13" s="11" t="s">
        <v>9</v>
      </c>
      <c r="D13" s="32">
        <v>0</v>
      </c>
      <c r="E13" s="32">
        <v>0</v>
      </c>
      <c r="F13" s="32">
        <v>0</v>
      </c>
      <c r="G13" s="32">
        <v>0</v>
      </c>
      <c r="H13" s="32">
        <v>0</v>
      </c>
      <c r="I13" s="32">
        <v>0</v>
      </c>
      <c r="J13" s="32">
        <f t="shared" si="0"/>
        <v>0</v>
      </c>
      <c r="K13" s="81">
        <v>1.508564814814815E-3</v>
      </c>
      <c r="L13" s="81">
        <f t="shared" si="1"/>
        <v>1.508564814814815E-3</v>
      </c>
      <c r="M13" s="76">
        <v>54</v>
      </c>
    </row>
    <row r="14" spans="1:13" ht="13.5" thickBot="1">
      <c r="A14" s="63" t="s">
        <v>49</v>
      </c>
      <c r="B14" s="11" t="s">
        <v>28</v>
      </c>
      <c r="C14" s="11" t="s">
        <v>128</v>
      </c>
      <c r="D14" s="32">
        <v>0</v>
      </c>
      <c r="E14" s="32">
        <v>0</v>
      </c>
      <c r="F14" s="32">
        <v>0</v>
      </c>
      <c r="G14" s="32">
        <v>0</v>
      </c>
      <c r="H14" s="32">
        <v>0</v>
      </c>
      <c r="I14" s="32">
        <v>0</v>
      </c>
      <c r="J14" s="32">
        <f t="shared" si="0"/>
        <v>0</v>
      </c>
      <c r="K14" s="81">
        <v>1.5755787037037038E-3</v>
      </c>
      <c r="L14" s="81">
        <f t="shared" si="1"/>
        <v>1.5755787037037038E-3</v>
      </c>
      <c r="M14" s="76">
        <v>53</v>
      </c>
    </row>
    <row r="15" spans="1:13" ht="13.5" thickBot="1">
      <c r="A15" s="63" t="s">
        <v>50</v>
      </c>
      <c r="B15" s="11" t="s">
        <v>32</v>
      </c>
      <c r="C15" s="11" t="s">
        <v>107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  <c r="J15" s="32">
        <f t="shared" si="0"/>
        <v>0</v>
      </c>
      <c r="K15" s="81">
        <v>1.5790509259259258E-3</v>
      </c>
      <c r="L15" s="81">
        <f t="shared" si="1"/>
        <v>1.5790509259259258E-3</v>
      </c>
      <c r="M15" s="76">
        <v>52</v>
      </c>
    </row>
    <row r="16" spans="1:13" ht="13.5" thickBot="1">
      <c r="A16" s="63" t="s">
        <v>51</v>
      </c>
      <c r="B16" s="11" t="s">
        <v>204</v>
      </c>
      <c r="C16" s="11" t="s">
        <v>205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  <c r="J16" s="32">
        <f t="shared" si="0"/>
        <v>0</v>
      </c>
      <c r="K16" s="81">
        <v>1.5795138888888888E-3</v>
      </c>
      <c r="L16" s="81">
        <f t="shared" si="1"/>
        <v>1.5795138888888888E-3</v>
      </c>
      <c r="M16" s="76">
        <v>51</v>
      </c>
    </row>
    <row r="17" spans="1:13" ht="13.5" thickBot="1">
      <c r="A17" s="63" t="s">
        <v>52</v>
      </c>
      <c r="B17" s="11" t="s">
        <v>63</v>
      </c>
      <c r="C17" s="11" t="s">
        <v>66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32">
        <v>0</v>
      </c>
      <c r="J17" s="32">
        <f t="shared" si="0"/>
        <v>0</v>
      </c>
      <c r="K17" s="81">
        <v>1.5798611111111111E-3</v>
      </c>
      <c r="L17" s="81">
        <f t="shared" si="1"/>
        <v>1.5798611111111111E-3</v>
      </c>
      <c r="M17" s="76">
        <v>50</v>
      </c>
    </row>
    <row r="18" spans="1:13" ht="13.5" thickBot="1">
      <c r="A18" s="63" t="s">
        <v>53</v>
      </c>
      <c r="B18" s="11" t="s">
        <v>194</v>
      </c>
      <c r="C18" s="11" t="s">
        <v>195</v>
      </c>
      <c r="D18" s="32">
        <v>0</v>
      </c>
      <c r="E18" s="32">
        <v>0</v>
      </c>
      <c r="F18" s="32">
        <v>0</v>
      </c>
      <c r="G18" s="32">
        <v>0</v>
      </c>
      <c r="H18" s="32">
        <v>2.3148148148148146E-4</v>
      </c>
      <c r="I18" s="32">
        <v>0</v>
      </c>
      <c r="J18" s="32">
        <f t="shared" si="0"/>
        <v>2.3148148148148146E-4</v>
      </c>
      <c r="K18" s="81">
        <v>1.3643518518518518E-3</v>
      </c>
      <c r="L18" s="81">
        <f t="shared" si="1"/>
        <v>1.5958333333333332E-3</v>
      </c>
      <c r="M18" s="76">
        <v>49</v>
      </c>
    </row>
    <row r="19" spans="1:13" ht="13.5" thickBot="1">
      <c r="A19" s="63" t="s">
        <v>54</v>
      </c>
      <c r="B19" s="11" t="s">
        <v>25</v>
      </c>
      <c r="C19" s="11" t="s">
        <v>31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  <c r="J19" s="32">
        <f t="shared" si="0"/>
        <v>0</v>
      </c>
      <c r="K19" s="81">
        <v>1.6070601851851853E-3</v>
      </c>
      <c r="L19" s="81">
        <f t="shared" si="1"/>
        <v>1.6070601851851853E-3</v>
      </c>
      <c r="M19" s="76">
        <v>48</v>
      </c>
    </row>
    <row r="20" spans="1:13" ht="13.5" thickBot="1">
      <c r="A20" s="63" t="s">
        <v>55</v>
      </c>
      <c r="B20" s="11" t="s">
        <v>67</v>
      </c>
      <c r="C20" s="11" t="s">
        <v>68</v>
      </c>
      <c r="D20" s="32">
        <v>0</v>
      </c>
      <c r="E20" s="32">
        <v>0</v>
      </c>
      <c r="F20" s="32">
        <v>0</v>
      </c>
      <c r="G20" s="32">
        <v>0</v>
      </c>
      <c r="H20" s="32">
        <v>2.3148148148148146E-4</v>
      </c>
      <c r="I20" s="32">
        <v>0</v>
      </c>
      <c r="J20" s="32">
        <f t="shared" si="0"/>
        <v>2.3148148148148146E-4</v>
      </c>
      <c r="K20" s="81">
        <v>1.3844907407407406E-3</v>
      </c>
      <c r="L20" s="81">
        <f t="shared" si="1"/>
        <v>1.615972222222222E-3</v>
      </c>
      <c r="M20" s="76">
        <v>47</v>
      </c>
    </row>
    <row r="21" spans="1:13" ht="13.5" thickBot="1">
      <c r="A21" s="63" t="s">
        <v>56</v>
      </c>
      <c r="B21" s="11" t="s">
        <v>12</v>
      </c>
      <c r="C21" s="11" t="s">
        <v>198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f t="shared" si="0"/>
        <v>0</v>
      </c>
      <c r="K21" s="81">
        <v>1.6163194444444445E-3</v>
      </c>
      <c r="L21" s="81">
        <f t="shared" si="1"/>
        <v>1.6163194444444445E-3</v>
      </c>
      <c r="M21" s="76">
        <v>46</v>
      </c>
    </row>
    <row r="22" spans="1:13" ht="13.5" thickBot="1">
      <c r="A22" s="63" t="s">
        <v>57</v>
      </c>
      <c r="B22" s="11" t="s">
        <v>206</v>
      </c>
      <c r="C22" s="11" t="s">
        <v>207</v>
      </c>
      <c r="D22" s="32">
        <v>0</v>
      </c>
      <c r="E22" s="32">
        <v>0</v>
      </c>
      <c r="F22" s="32">
        <v>0</v>
      </c>
      <c r="G22" s="32">
        <v>0</v>
      </c>
      <c r="H22" s="32">
        <v>2.3148148148148146E-4</v>
      </c>
      <c r="I22" s="32">
        <v>0</v>
      </c>
      <c r="J22" s="32">
        <f t="shared" si="0"/>
        <v>2.3148148148148146E-4</v>
      </c>
      <c r="K22" s="81">
        <v>1.3939814814814815E-3</v>
      </c>
      <c r="L22" s="81">
        <f t="shared" si="1"/>
        <v>1.6254629629629629E-3</v>
      </c>
      <c r="M22" s="76">
        <v>45</v>
      </c>
    </row>
    <row r="23" spans="1:13" ht="13.5" thickBot="1">
      <c r="A23" s="63" t="s">
        <v>58</v>
      </c>
      <c r="B23" s="11" t="s">
        <v>70</v>
      </c>
      <c r="C23" s="11" t="s">
        <v>71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  <c r="J23" s="32">
        <f t="shared" si="0"/>
        <v>0</v>
      </c>
      <c r="K23" s="81">
        <v>1.6568287037037038E-3</v>
      </c>
      <c r="L23" s="81">
        <f t="shared" si="1"/>
        <v>1.6568287037037038E-3</v>
      </c>
      <c r="M23" s="76">
        <v>44</v>
      </c>
    </row>
    <row r="24" spans="1:13" ht="13.5" thickBot="1">
      <c r="A24" s="63" t="s">
        <v>59</v>
      </c>
      <c r="B24" s="11" t="s">
        <v>32</v>
      </c>
      <c r="C24" s="11" t="s">
        <v>88</v>
      </c>
      <c r="D24" s="32">
        <v>0</v>
      </c>
      <c r="E24" s="32">
        <v>0</v>
      </c>
      <c r="F24" s="32">
        <v>0</v>
      </c>
      <c r="G24" s="32">
        <v>0</v>
      </c>
      <c r="H24" s="32">
        <v>2.3148148148148146E-4</v>
      </c>
      <c r="I24" s="32">
        <v>0</v>
      </c>
      <c r="J24" s="32">
        <f t="shared" si="0"/>
        <v>2.3148148148148146E-4</v>
      </c>
      <c r="K24" s="81">
        <v>1.4278935185185184E-3</v>
      </c>
      <c r="L24" s="81">
        <f t="shared" si="1"/>
        <v>1.6593749999999998E-3</v>
      </c>
      <c r="M24" s="76">
        <v>43</v>
      </c>
    </row>
    <row r="25" spans="1:13" ht="13.5" thickBot="1">
      <c r="A25" s="63" t="s">
        <v>60</v>
      </c>
      <c r="B25" s="11" t="s">
        <v>77</v>
      </c>
      <c r="C25" s="11" t="s">
        <v>78</v>
      </c>
      <c r="D25" s="32">
        <v>0</v>
      </c>
      <c r="E25" s="32">
        <v>0</v>
      </c>
      <c r="F25" s="32">
        <v>0</v>
      </c>
      <c r="G25" s="32">
        <v>0</v>
      </c>
      <c r="H25" s="32">
        <v>2.3148148148148146E-4</v>
      </c>
      <c r="I25" s="32">
        <v>0</v>
      </c>
      <c r="J25" s="32">
        <f t="shared" si="0"/>
        <v>2.3148148148148146E-4</v>
      </c>
      <c r="K25" s="81">
        <v>1.4348379629629631E-3</v>
      </c>
      <c r="L25" s="81">
        <f t="shared" si="1"/>
        <v>1.6663194444444444E-3</v>
      </c>
      <c r="M25" s="76">
        <v>42</v>
      </c>
    </row>
    <row r="26" spans="1:13" ht="13.5" thickBot="1">
      <c r="A26" s="63" t="s">
        <v>61</v>
      </c>
      <c r="B26" s="11" t="s">
        <v>67</v>
      </c>
      <c r="C26" s="11" t="s">
        <v>103</v>
      </c>
      <c r="D26" s="32">
        <v>0</v>
      </c>
      <c r="E26" s="32">
        <v>0</v>
      </c>
      <c r="F26" s="32">
        <v>0</v>
      </c>
      <c r="G26" s="32">
        <v>0</v>
      </c>
      <c r="H26" s="32">
        <v>2.3148148148148146E-4</v>
      </c>
      <c r="I26" s="32">
        <v>0</v>
      </c>
      <c r="J26" s="32">
        <f t="shared" si="0"/>
        <v>2.3148148148148146E-4</v>
      </c>
      <c r="K26" s="81">
        <v>1.4388888888888889E-3</v>
      </c>
      <c r="L26" s="81">
        <f t="shared" si="1"/>
        <v>1.6703703703703702E-3</v>
      </c>
      <c r="M26" s="76">
        <v>41</v>
      </c>
    </row>
    <row r="27" spans="1:13" ht="13.5" thickBot="1">
      <c r="A27" s="63" t="s">
        <v>62</v>
      </c>
      <c r="B27" s="2" t="str">
        <f>'Seznam přihlášených'!A58</f>
        <v>Daniele</v>
      </c>
      <c r="C27" s="2" t="str">
        <f>'Seznam přihlášených'!B58</f>
        <v>Tira</v>
      </c>
      <c r="D27" s="32">
        <v>0</v>
      </c>
      <c r="E27" s="32">
        <v>0</v>
      </c>
      <c r="F27" s="32">
        <v>0</v>
      </c>
      <c r="G27" s="32">
        <v>0</v>
      </c>
      <c r="H27" s="32">
        <v>2.3148148148148146E-4</v>
      </c>
      <c r="I27" s="32">
        <v>0</v>
      </c>
      <c r="J27" s="32">
        <f t="shared" si="0"/>
        <v>2.3148148148148146E-4</v>
      </c>
      <c r="K27" s="81">
        <v>1.4797453703703702E-3</v>
      </c>
      <c r="L27" s="81">
        <f t="shared" si="1"/>
        <v>1.7112268518518516E-3</v>
      </c>
      <c r="M27" s="76">
        <v>40</v>
      </c>
    </row>
    <row r="28" spans="1:13" ht="13.5" thickBot="1">
      <c r="A28" s="63" t="s">
        <v>131</v>
      </c>
      <c r="B28" s="11" t="s">
        <v>306</v>
      </c>
      <c r="C28" s="11" t="s">
        <v>17</v>
      </c>
      <c r="D28" s="32">
        <v>0</v>
      </c>
      <c r="E28" s="32">
        <v>0</v>
      </c>
      <c r="F28" s="32">
        <v>0</v>
      </c>
      <c r="G28" s="32">
        <v>0</v>
      </c>
      <c r="H28" s="32">
        <v>2.3148148148148146E-4</v>
      </c>
      <c r="I28" s="32">
        <v>0</v>
      </c>
      <c r="J28" s="32">
        <f t="shared" si="0"/>
        <v>2.3148148148148146E-4</v>
      </c>
      <c r="K28" s="81">
        <v>1.4905092592592591E-3</v>
      </c>
      <c r="L28" s="81">
        <f t="shared" si="1"/>
        <v>1.7219907407407405E-3</v>
      </c>
      <c r="M28" s="76">
        <v>39</v>
      </c>
    </row>
    <row r="29" spans="1:13" ht="13.5" thickBot="1">
      <c r="A29" s="63" t="s">
        <v>132</v>
      </c>
      <c r="B29" s="11" t="s">
        <v>305</v>
      </c>
      <c r="C29" s="11" t="s">
        <v>85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2.3148148148148146E-4</v>
      </c>
      <c r="J29" s="32">
        <f t="shared" si="0"/>
        <v>2.3148148148148146E-4</v>
      </c>
      <c r="K29" s="81">
        <v>1.4920138888888889E-3</v>
      </c>
      <c r="L29" s="81">
        <f t="shared" si="1"/>
        <v>1.7234953703703702E-3</v>
      </c>
      <c r="M29" s="76">
        <v>38</v>
      </c>
    </row>
    <row r="30" spans="1:13" ht="13.5" thickBot="1">
      <c r="A30" s="63" t="s">
        <v>133</v>
      </c>
      <c r="B30" s="11" t="s">
        <v>308</v>
      </c>
      <c r="C30" s="11" t="s">
        <v>74</v>
      </c>
      <c r="D30" s="32">
        <v>0</v>
      </c>
      <c r="E30" s="32">
        <v>0</v>
      </c>
      <c r="F30" s="32">
        <v>0</v>
      </c>
      <c r="G30" s="32">
        <v>0</v>
      </c>
      <c r="H30" s="32">
        <v>2.3148148148148146E-4</v>
      </c>
      <c r="I30" s="32">
        <v>0</v>
      </c>
      <c r="J30" s="32">
        <f t="shared" si="0"/>
        <v>2.3148148148148146E-4</v>
      </c>
      <c r="K30" s="81">
        <v>1.4956018518518519E-3</v>
      </c>
      <c r="L30" s="81">
        <f t="shared" si="1"/>
        <v>1.7270833333333333E-3</v>
      </c>
      <c r="M30" s="76">
        <v>37</v>
      </c>
    </row>
    <row r="31" spans="1:13" ht="13.5" thickBot="1">
      <c r="A31" s="63" t="s">
        <v>134</v>
      </c>
      <c r="B31" s="11" t="s">
        <v>25</v>
      </c>
      <c r="C31" s="11" t="s">
        <v>87</v>
      </c>
      <c r="D31" s="32">
        <v>0</v>
      </c>
      <c r="E31" s="32">
        <v>0</v>
      </c>
      <c r="F31" s="32">
        <v>0</v>
      </c>
      <c r="G31" s="32">
        <v>0</v>
      </c>
      <c r="H31" s="32">
        <v>2.3148148148148146E-4</v>
      </c>
      <c r="I31" s="32">
        <v>0</v>
      </c>
      <c r="J31" s="32">
        <f t="shared" si="0"/>
        <v>2.3148148148148146E-4</v>
      </c>
      <c r="K31" s="81">
        <v>1.507986111111111E-3</v>
      </c>
      <c r="L31" s="81">
        <f t="shared" si="1"/>
        <v>1.7394675925925924E-3</v>
      </c>
      <c r="M31" s="76">
        <v>36</v>
      </c>
    </row>
    <row r="32" spans="1:13" ht="13.5" thickBot="1">
      <c r="A32" s="63" t="s">
        <v>135</v>
      </c>
      <c r="B32" s="11" t="s">
        <v>114</v>
      </c>
      <c r="C32" s="11" t="s">
        <v>307</v>
      </c>
      <c r="D32" s="32">
        <v>0</v>
      </c>
      <c r="E32" s="32">
        <v>0</v>
      </c>
      <c r="F32" s="32">
        <v>0</v>
      </c>
      <c r="G32" s="32">
        <v>2.3148148148148146E-4</v>
      </c>
      <c r="H32" s="32">
        <v>2.3148148148148146E-4</v>
      </c>
      <c r="I32" s="32">
        <v>0</v>
      </c>
      <c r="J32" s="32">
        <f t="shared" si="0"/>
        <v>4.6296296296296293E-4</v>
      </c>
      <c r="K32" s="81">
        <v>1.3061342592592593E-3</v>
      </c>
      <c r="L32" s="81">
        <f t="shared" si="1"/>
        <v>1.7690972222222223E-3</v>
      </c>
      <c r="M32" s="76">
        <v>35</v>
      </c>
    </row>
    <row r="33" spans="1:13" ht="13.5" thickBot="1">
      <c r="A33" s="63" t="s">
        <v>136</v>
      </c>
      <c r="B33" s="11" t="s">
        <v>67</v>
      </c>
      <c r="C33" s="11" t="s">
        <v>124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f t="shared" si="0"/>
        <v>0</v>
      </c>
      <c r="K33" s="81">
        <v>1.7751157407407405E-3</v>
      </c>
      <c r="L33" s="81">
        <f t="shared" si="1"/>
        <v>1.7751157407407405E-3</v>
      </c>
      <c r="M33" s="76">
        <v>34</v>
      </c>
    </row>
    <row r="34" spans="1:13" ht="13.5" thickBot="1">
      <c r="A34" s="63" t="s">
        <v>137</v>
      </c>
      <c r="B34" s="11" t="s">
        <v>189</v>
      </c>
      <c r="C34" s="11" t="s">
        <v>190</v>
      </c>
      <c r="D34" s="32">
        <v>0</v>
      </c>
      <c r="E34" s="32">
        <v>0</v>
      </c>
      <c r="F34" s="32">
        <v>0</v>
      </c>
      <c r="G34" s="32">
        <v>2.3148148148148146E-4</v>
      </c>
      <c r="H34" s="32">
        <v>0</v>
      </c>
      <c r="I34" s="32">
        <v>0</v>
      </c>
      <c r="J34" s="32">
        <f t="shared" si="0"/>
        <v>2.3148148148148146E-4</v>
      </c>
      <c r="K34" s="81">
        <v>1.5534722222222224E-3</v>
      </c>
      <c r="L34" s="81">
        <f t="shared" si="1"/>
        <v>1.7849537037037037E-3</v>
      </c>
      <c r="M34" s="76">
        <v>33</v>
      </c>
    </row>
    <row r="35" spans="1:13" ht="13.5" thickBot="1">
      <c r="A35" s="63" t="s">
        <v>138</v>
      </c>
      <c r="B35" s="11" t="s">
        <v>182</v>
      </c>
      <c r="C35" s="11" t="s">
        <v>208</v>
      </c>
      <c r="D35" s="32">
        <v>0</v>
      </c>
      <c r="E35" s="32">
        <v>0</v>
      </c>
      <c r="F35" s="32">
        <v>0</v>
      </c>
      <c r="G35" s="32">
        <v>0</v>
      </c>
      <c r="H35" s="32">
        <v>2.3148148148148146E-4</v>
      </c>
      <c r="I35" s="32">
        <v>0</v>
      </c>
      <c r="J35" s="32">
        <f t="shared" ref="J35:J66" si="2">SUM(D35:I35)</f>
        <v>2.3148148148148146E-4</v>
      </c>
      <c r="K35" s="81">
        <v>1.5885416666666667E-3</v>
      </c>
      <c r="L35" s="81">
        <f t="shared" ref="L35:L60" si="3">K35+J35</f>
        <v>1.8200231481481481E-3</v>
      </c>
      <c r="M35" s="76">
        <v>32</v>
      </c>
    </row>
    <row r="36" spans="1:13" ht="13.5" thickBot="1">
      <c r="A36" s="63" t="s">
        <v>139</v>
      </c>
      <c r="B36" s="11" t="s">
        <v>25</v>
      </c>
      <c r="C36" s="11" t="s">
        <v>201</v>
      </c>
      <c r="D36" s="32">
        <v>0</v>
      </c>
      <c r="E36" s="32">
        <v>0</v>
      </c>
      <c r="F36" s="32">
        <v>0</v>
      </c>
      <c r="G36" s="32">
        <v>0</v>
      </c>
      <c r="H36" s="32">
        <v>2.3148148148148146E-4</v>
      </c>
      <c r="I36" s="32">
        <v>0</v>
      </c>
      <c r="J36" s="32">
        <f t="shared" si="2"/>
        <v>2.3148148148148146E-4</v>
      </c>
      <c r="K36" s="81">
        <v>1.5943287037037037E-3</v>
      </c>
      <c r="L36" s="81">
        <f t="shared" si="3"/>
        <v>1.8258101851851851E-3</v>
      </c>
      <c r="M36" s="76">
        <v>31</v>
      </c>
    </row>
    <row r="37" spans="1:13" ht="13.5" thickBot="1">
      <c r="A37" s="63" t="s">
        <v>140</v>
      </c>
      <c r="B37" s="11" t="s">
        <v>310</v>
      </c>
      <c r="C37" s="11" t="s">
        <v>106</v>
      </c>
      <c r="D37" s="32">
        <v>0</v>
      </c>
      <c r="E37" s="32">
        <v>0</v>
      </c>
      <c r="F37" s="32">
        <v>0</v>
      </c>
      <c r="G37" s="32">
        <v>0</v>
      </c>
      <c r="H37" s="32">
        <v>2.3148148148148146E-4</v>
      </c>
      <c r="I37" s="32">
        <v>0</v>
      </c>
      <c r="J37" s="32">
        <f t="shared" si="2"/>
        <v>2.3148148148148146E-4</v>
      </c>
      <c r="K37" s="81">
        <v>1.6059027777777779E-3</v>
      </c>
      <c r="L37" s="81">
        <f t="shared" si="3"/>
        <v>1.8373842592592593E-3</v>
      </c>
      <c r="M37" s="76">
        <v>30</v>
      </c>
    </row>
    <row r="38" spans="1:13" ht="13.5" thickBot="1">
      <c r="A38" s="63" t="s">
        <v>141</v>
      </c>
      <c r="B38" s="11" t="s">
        <v>309</v>
      </c>
      <c r="C38" s="11" t="s">
        <v>197</v>
      </c>
      <c r="D38" s="32">
        <v>0</v>
      </c>
      <c r="E38" s="32">
        <v>0</v>
      </c>
      <c r="F38" s="32">
        <v>0</v>
      </c>
      <c r="G38" s="32">
        <v>0</v>
      </c>
      <c r="H38" s="32">
        <v>2.3148148148148146E-4</v>
      </c>
      <c r="I38" s="32">
        <v>0</v>
      </c>
      <c r="J38" s="32">
        <f t="shared" si="2"/>
        <v>2.3148148148148146E-4</v>
      </c>
      <c r="K38" s="81">
        <v>1.6276620370370371E-3</v>
      </c>
      <c r="L38" s="81">
        <f t="shared" si="3"/>
        <v>1.8591435185185184E-3</v>
      </c>
      <c r="M38" s="76">
        <v>29</v>
      </c>
    </row>
    <row r="39" spans="1:13" ht="13.5" thickBot="1">
      <c r="A39" s="63" t="s">
        <v>142</v>
      </c>
      <c r="B39" s="11" t="s">
        <v>108</v>
      </c>
      <c r="C39" s="11" t="s">
        <v>109</v>
      </c>
      <c r="D39" s="32">
        <v>0</v>
      </c>
      <c r="E39" s="32">
        <v>0</v>
      </c>
      <c r="F39" s="32">
        <v>0</v>
      </c>
      <c r="G39" s="32">
        <v>0</v>
      </c>
      <c r="H39" s="32">
        <v>2.3148148148148146E-4</v>
      </c>
      <c r="I39" s="32">
        <v>0</v>
      </c>
      <c r="J39" s="32">
        <f t="shared" si="2"/>
        <v>2.3148148148148146E-4</v>
      </c>
      <c r="K39" s="81">
        <v>1.6723379629629631E-3</v>
      </c>
      <c r="L39" s="81">
        <f t="shared" si="3"/>
        <v>1.9038194444444445E-3</v>
      </c>
      <c r="M39" s="76">
        <v>28</v>
      </c>
    </row>
    <row r="40" spans="1:13" ht="13.5" thickBot="1">
      <c r="A40" s="63" t="s">
        <v>143</v>
      </c>
      <c r="B40" s="11" t="s">
        <v>126</v>
      </c>
      <c r="C40" s="11" t="s">
        <v>127</v>
      </c>
      <c r="D40" s="32">
        <v>0</v>
      </c>
      <c r="E40" s="32">
        <v>0</v>
      </c>
      <c r="F40" s="32">
        <v>0</v>
      </c>
      <c r="G40" s="32">
        <v>0</v>
      </c>
      <c r="H40" s="32">
        <v>2.3148148148148146E-4</v>
      </c>
      <c r="I40" s="32">
        <v>0</v>
      </c>
      <c r="J40" s="32">
        <f t="shared" si="2"/>
        <v>2.3148148148148146E-4</v>
      </c>
      <c r="K40" s="81">
        <v>1.6736111111111112E-3</v>
      </c>
      <c r="L40" s="81">
        <f t="shared" si="3"/>
        <v>1.9050925925925926E-3</v>
      </c>
      <c r="M40" s="76">
        <v>27</v>
      </c>
    </row>
    <row r="41" spans="1:13" ht="13.5" thickBot="1">
      <c r="A41" s="63" t="s">
        <v>144</v>
      </c>
      <c r="B41" s="11" t="s">
        <v>25</v>
      </c>
      <c r="C41" s="11" t="s">
        <v>30</v>
      </c>
      <c r="D41" s="32">
        <v>0</v>
      </c>
      <c r="E41" s="32">
        <v>0</v>
      </c>
      <c r="F41" s="32">
        <v>0</v>
      </c>
      <c r="G41" s="32">
        <v>2.3148148148148146E-4</v>
      </c>
      <c r="H41" s="32">
        <v>2.3148148148148146E-4</v>
      </c>
      <c r="I41" s="32">
        <v>0</v>
      </c>
      <c r="J41" s="32">
        <f t="shared" si="2"/>
        <v>4.6296296296296293E-4</v>
      </c>
      <c r="K41" s="81">
        <v>1.4479166666666666E-3</v>
      </c>
      <c r="L41" s="81">
        <f t="shared" si="3"/>
        <v>1.9108796296296296E-3</v>
      </c>
      <c r="M41" s="76">
        <v>26</v>
      </c>
    </row>
    <row r="42" spans="1:13" ht="13.5" thickBot="1">
      <c r="A42" s="63" t="s">
        <v>145</v>
      </c>
      <c r="B42" s="11" t="s">
        <v>8</v>
      </c>
      <c r="C42" s="11" t="s">
        <v>112</v>
      </c>
      <c r="D42" s="32">
        <v>0</v>
      </c>
      <c r="E42" s="32">
        <v>0</v>
      </c>
      <c r="F42" s="32">
        <v>0</v>
      </c>
      <c r="G42" s="32">
        <v>2.3148148148148146E-4</v>
      </c>
      <c r="H42" s="32">
        <v>2.3148148148148146E-4</v>
      </c>
      <c r="I42" s="32">
        <v>0</v>
      </c>
      <c r="J42" s="32">
        <f t="shared" si="2"/>
        <v>4.6296296296296293E-4</v>
      </c>
      <c r="K42" s="81">
        <v>1.4482638888888889E-3</v>
      </c>
      <c r="L42" s="81">
        <f t="shared" si="3"/>
        <v>1.9112268518518519E-3</v>
      </c>
      <c r="M42" s="76">
        <v>25</v>
      </c>
    </row>
    <row r="43" spans="1:13" ht="13.5" thickBot="1">
      <c r="A43" s="63" t="s">
        <v>146</v>
      </c>
      <c r="B43" s="11" t="s">
        <v>25</v>
      </c>
      <c r="C43" s="11" t="s">
        <v>83</v>
      </c>
      <c r="D43" s="32">
        <v>0</v>
      </c>
      <c r="E43" s="32">
        <v>0</v>
      </c>
      <c r="F43" s="32">
        <v>0</v>
      </c>
      <c r="G43" s="32">
        <v>2.3148148148148146E-4</v>
      </c>
      <c r="H43" s="32">
        <v>0</v>
      </c>
      <c r="I43" s="32">
        <v>0</v>
      </c>
      <c r="J43" s="32">
        <f t="shared" si="2"/>
        <v>2.3148148148148146E-4</v>
      </c>
      <c r="K43" s="81">
        <v>1.7476851851851852E-3</v>
      </c>
      <c r="L43" s="81">
        <f t="shared" si="3"/>
        <v>1.9791666666666668E-3</v>
      </c>
      <c r="M43" s="76">
        <v>24</v>
      </c>
    </row>
    <row r="44" spans="1:13" ht="13.5" thickBot="1">
      <c r="A44" s="63" t="s">
        <v>147</v>
      </c>
      <c r="B44" s="11" t="s">
        <v>80</v>
      </c>
      <c r="C44" s="11" t="s">
        <v>81</v>
      </c>
      <c r="D44" s="32">
        <v>0</v>
      </c>
      <c r="E44" s="32">
        <v>0</v>
      </c>
      <c r="F44" s="32">
        <v>0</v>
      </c>
      <c r="G44" s="32">
        <v>2.3148148148148146E-4</v>
      </c>
      <c r="H44" s="32">
        <v>2.3148148148148146E-4</v>
      </c>
      <c r="I44" s="32">
        <v>0</v>
      </c>
      <c r="J44" s="32">
        <f t="shared" si="2"/>
        <v>4.6296296296296293E-4</v>
      </c>
      <c r="K44" s="81">
        <v>1.5432870370370368E-3</v>
      </c>
      <c r="L44" s="81">
        <f t="shared" si="3"/>
        <v>2.0062499999999998E-3</v>
      </c>
      <c r="M44" s="76">
        <v>23</v>
      </c>
    </row>
    <row r="45" spans="1:13" ht="13.5" thickBot="1">
      <c r="A45" s="63" t="s">
        <v>148</v>
      </c>
      <c r="B45" s="11" t="s">
        <v>18</v>
      </c>
      <c r="C45" s="11" t="s">
        <v>86</v>
      </c>
      <c r="D45" s="32">
        <v>0</v>
      </c>
      <c r="E45" s="32">
        <v>2.3148148148148146E-4</v>
      </c>
      <c r="F45" s="32">
        <v>0</v>
      </c>
      <c r="G45" s="32">
        <v>0</v>
      </c>
      <c r="H45" s="32">
        <v>2.3148148148148146E-4</v>
      </c>
      <c r="I45" s="32">
        <v>0</v>
      </c>
      <c r="J45" s="32">
        <f t="shared" si="2"/>
        <v>4.6296296296296293E-4</v>
      </c>
      <c r="K45" s="81">
        <v>1.5439814814814812E-3</v>
      </c>
      <c r="L45" s="81">
        <f t="shared" si="3"/>
        <v>2.006944444444444E-3</v>
      </c>
      <c r="M45" s="76">
        <v>22</v>
      </c>
    </row>
    <row r="46" spans="1:13" ht="13.5" thickBot="1">
      <c r="A46" s="63" t="s">
        <v>149</v>
      </c>
      <c r="B46" s="11" t="s">
        <v>28</v>
      </c>
      <c r="C46" s="11" t="s">
        <v>90</v>
      </c>
      <c r="D46" s="32">
        <v>0</v>
      </c>
      <c r="E46" s="32">
        <v>0</v>
      </c>
      <c r="F46" s="32">
        <v>0</v>
      </c>
      <c r="G46" s="32">
        <v>0</v>
      </c>
      <c r="H46" s="32">
        <v>2.3148148148148146E-4</v>
      </c>
      <c r="I46" s="32">
        <v>2.3148148148148146E-4</v>
      </c>
      <c r="J46" s="32">
        <f t="shared" si="2"/>
        <v>4.6296296296296293E-4</v>
      </c>
      <c r="K46" s="81">
        <v>1.5740740740740741E-3</v>
      </c>
      <c r="L46" s="81">
        <f t="shared" si="3"/>
        <v>2.0370370370370369E-3</v>
      </c>
      <c r="M46" s="76">
        <v>21</v>
      </c>
    </row>
    <row r="47" spans="1:13" ht="13.5" thickBot="1">
      <c r="A47" s="63" t="s">
        <v>150</v>
      </c>
      <c r="B47" s="11" t="s">
        <v>99</v>
      </c>
      <c r="C47" s="11" t="s">
        <v>100</v>
      </c>
      <c r="D47" s="32">
        <v>0</v>
      </c>
      <c r="E47" s="32">
        <v>0</v>
      </c>
      <c r="F47" s="32">
        <v>0</v>
      </c>
      <c r="G47" s="32">
        <v>2.3148148148148146E-4</v>
      </c>
      <c r="H47" s="32">
        <v>2.3148148148148146E-4</v>
      </c>
      <c r="I47" s="32">
        <v>0</v>
      </c>
      <c r="J47" s="32">
        <f t="shared" si="2"/>
        <v>4.6296296296296293E-4</v>
      </c>
      <c r="K47" s="81">
        <v>1.5769675925925927E-3</v>
      </c>
      <c r="L47" s="81">
        <f t="shared" si="3"/>
        <v>2.0399305555555557E-3</v>
      </c>
      <c r="M47" s="76">
        <v>20</v>
      </c>
    </row>
    <row r="48" spans="1:13" ht="13.5" thickBot="1">
      <c r="A48" s="63" t="s">
        <v>151</v>
      </c>
      <c r="B48" s="11" t="s">
        <v>28</v>
      </c>
      <c r="C48" s="11" t="s">
        <v>104</v>
      </c>
      <c r="D48" s="32">
        <v>0</v>
      </c>
      <c r="E48" s="32">
        <v>0</v>
      </c>
      <c r="F48" s="32">
        <v>0</v>
      </c>
      <c r="G48" s="32">
        <v>0</v>
      </c>
      <c r="H48" s="32">
        <v>0</v>
      </c>
      <c r="I48" s="32">
        <v>0</v>
      </c>
      <c r="J48" s="32">
        <f t="shared" si="2"/>
        <v>0</v>
      </c>
      <c r="K48" s="81">
        <v>2.0500000000000002E-3</v>
      </c>
      <c r="L48" s="81">
        <f t="shared" si="3"/>
        <v>2.0500000000000002E-3</v>
      </c>
      <c r="M48" s="76">
        <v>19</v>
      </c>
    </row>
    <row r="49" spans="1:13" ht="13.5" thickBot="1">
      <c r="A49" s="63" t="s">
        <v>152</v>
      </c>
      <c r="B49" s="11" t="s">
        <v>12</v>
      </c>
      <c r="C49" s="11" t="s">
        <v>113</v>
      </c>
      <c r="D49" s="32">
        <v>0</v>
      </c>
      <c r="E49" s="32">
        <v>0</v>
      </c>
      <c r="F49" s="32">
        <v>0</v>
      </c>
      <c r="G49" s="32">
        <v>2.3148148148148146E-4</v>
      </c>
      <c r="H49" s="32">
        <v>2.3148148148148146E-4</v>
      </c>
      <c r="I49" s="32">
        <v>0</v>
      </c>
      <c r="J49" s="32">
        <f t="shared" si="2"/>
        <v>4.6296296296296293E-4</v>
      </c>
      <c r="K49" s="81">
        <v>1.5979166666666668E-3</v>
      </c>
      <c r="L49" s="81">
        <f t="shared" si="3"/>
        <v>2.0608796296296295E-3</v>
      </c>
      <c r="M49" s="76">
        <v>18</v>
      </c>
    </row>
    <row r="50" spans="1:13" ht="13.5" thickBot="1">
      <c r="A50" s="63" t="s">
        <v>153</v>
      </c>
      <c r="B50" s="11" t="s">
        <v>183</v>
      </c>
      <c r="C50" s="11" t="s">
        <v>184</v>
      </c>
      <c r="D50" s="32">
        <v>0</v>
      </c>
      <c r="E50" s="32">
        <v>0</v>
      </c>
      <c r="F50" s="32">
        <v>0</v>
      </c>
      <c r="G50" s="32">
        <v>0</v>
      </c>
      <c r="H50" s="32">
        <v>2.3148148148148146E-4</v>
      </c>
      <c r="I50" s="32">
        <v>0</v>
      </c>
      <c r="J50" s="32">
        <f t="shared" si="2"/>
        <v>2.3148148148148146E-4</v>
      </c>
      <c r="K50" s="81">
        <v>1.8569444444444443E-3</v>
      </c>
      <c r="L50" s="81">
        <f t="shared" si="3"/>
        <v>2.0884259259259259E-3</v>
      </c>
      <c r="M50" s="76">
        <v>17</v>
      </c>
    </row>
    <row r="51" spans="1:13" ht="13.5" thickBot="1">
      <c r="A51" s="63" t="s">
        <v>154</v>
      </c>
      <c r="B51" s="11" t="s">
        <v>67</v>
      </c>
      <c r="C51" s="11" t="s">
        <v>92</v>
      </c>
      <c r="D51" s="32">
        <v>0</v>
      </c>
      <c r="E51" s="32">
        <v>0</v>
      </c>
      <c r="F51" s="32">
        <v>0</v>
      </c>
      <c r="G51" s="32">
        <v>2.3148148148148146E-4</v>
      </c>
      <c r="H51" s="32">
        <v>2.3148148148148146E-4</v>
      </c>
      <c r="I51" s="32">
        <v>2.3148148148148146E-4</v>
      </c>
      <c r="J51" s="32">
        <f t="shared" si="2"/>
        <v>6.9444444444444436E-4</v>
      </c>
      <c r="K51" s="81">
        <v>1.4200231481481483E-3</v>
      </c>
      <c r="L51" s="81">
        <f t="shared" si="3"/>
        <v>2.1144675925925927E-3</v>
      </c>
      <c r="M51" s="76">
        <v>16</v>
      </c>
    </row>
    <row r="52" spans="1:13" ht="13.5" thickBot="1">
      <c r="A52" s="63" t="s">
        <v>155</v>
      </c>
      <c r="B52" s="11" t="s">
        <v>20</v>
      </c>
      <c r="C52" s="11" t="s">
        <v>69</v>
      </c>
      <c r="D52" s="32">
        <v>0</v>
      </c>
      <c r="E52" s="32">
        <v>0</v>
      </c>
      <c r="F52" s="32">
        <v>0</v>
      </c>
      <c r="G52" s="32">
        <v>2.3148148148148146E-4</v>
      </c>
      <c r="H52" s="32">
        <v>2.3148148148148146E-4</v>
      </c>
      <c r="I52" s="32">
        <v>2.3148148148148146E-4</v>
      </c>
      <c r="J52" s="32">
        <f t="shared" si="2"/>
        <v>6.9444444444444436E-4</v>
      </c>
      <c r="K52" s="81">
        <v>1.4583333333333334E-3</v>
      </c>
      <c r="L52" s="81">
        <f t="shared" si="3"/>
        <v>2.1527777777777778E-3</v>
      </c>
      <c r="M52" s="76">
        <v>15</v>
      </c>
    </row>
    <row r="53" spans="1:13" ht="13.5" thickBot="1">
      <c r="A53" s="63" t="s">
        <v>156</v>
      </c>
      <c r="B53" s="11" t="s">
        <v>192</v>
      </c>
      <c r="C53" s="11" t="s">
        <v>193</v>
      </c>
      <c r="D53" s="32">
        <v>0</v>
      </c>
      <c r="E53" s="32">
        <v>0</v>
      </c>
      <c r="F53" s="32">
        <v>0</v>
      </c>
      <c r="G53" s="32">
        <v>0</v>
      </c>
      <c r="H53" s="32">
        <v>2.3148148148148146E-4</v>
      </c>
      <c r="I53" s="32">
        <v>2.3148148148148146E-4</v>
      </c>
      <c r="J53" s="32">
        <f t="shared" si="2"/>
        <v>4.6296296296296293E-4</v>
      </c>
      <c r="K53" s="81">
        <v>1.6927083333333334E-3</v>
      </c>
      <c r="L53" s="81">
        <f t="shared" si="3"/>
        <v>2.1556712962962962E-3</v>
      </c>
      <c r="M53" s="76">
        <v>14</v>
      </c>
    </row>
    <row r="54" spans="1:13" ht="13.5" thickBot="1">
      <c r="A54" s="63" t="s">
        <v>157</v>
      </c>
      <c r="B54" s="11" t="s">
        <v>63</v>
      </c>
      <c r="C54" s="11" t="s">
        <v>111</v>
      </c>
      <c r="D54" s="32">
        <v>0</v>
      </c>
      <c r="E54" s="32">
        <v>0</v>
      </c>
      <c r="F54" s="32">
        <v>0</v>
      </c>
      <c r="G54" s="32">
        <v>2.3148148148148146E-4</v>
      </c>
      <c r="H54" s="32">
        <v>2.3148148148148146E-4</v>
      </c>
      <c r="I54" s="32">
        <v>0</v>
      </c>
      <c r="J54" s="32">
        <f t="shared" si="2"/>
        <v>4.6296296296296293E-4</v>
      </c>
      <c r="K54" s="81">
        <v>1.7042824074074072E-3</v>
      </c>
      <c r="L54" s="81">
        <f t="shared" si="3"/>
        <v>2.1672453703703702E-3</v>
      </c>
      <c r="M54" s="76">
        <v>13</v>
      </c>
    </row>
    <row r="55" spans="1:13" ht="13.5" thickBot="1">
      <c r="A55" s="63" t="s">
        <v>158</v>
      </c>
      <c r="B55" s="11" t="s">
        <v>120</v>
      </c>
      <c r="C55" s="11" t="s">
        <v>121</v>
      </c>
      <c r="D55" s="32">
        <v>0</v>
      </c>
      <c r="E55" s="32">
        <v>0</v>
      </c>
      <c r="F55" s="32">
        <v>0</v>
      </c>
      <c r="G55" s="32">
        <v>2.3148148148148146E-4</v>
      </c>
      <c r="H55" s="32">
        <v>2.3148148148148146E-4</v>
      </c>
      <c r="I55" s="32">
        <v>2.3148148148148146E-4</v>
      </c>
      <c r="J55" s="32">
        <f t="shared" si="2"/>
        <v>6.9444444444444436E-4</v>
      </c>
      <c r="K55" s="81">
        <v>1.4782407407407409E-3</v>
      </c>
      <c r="L55" s="81">
        <f t="shared" si="3"/>
        <v>2.1726851851851855E-3</v>
      </c>
      <c r="M55" s="76">
        <v>12</v>
      </c>
    </row>
    <row r="56" spans="1:13" ht="13.5" thickBot="1">
      <c r="A56" s="63" t="s">
        <v>159</v>
      </c>
      <c r="B56" s="11" t="s">
        <v>25</v>
      </c>
      <c r="C56" s="11" t="s">
        <v>311</v>
      </c>
      <c r="D56" s="32">
        <v>0</v>
      </c>
      <c r="E56" s="32">
        <v>2.3148148148148146E-4</v>
      </c>
      <c r="F56" s="32">
        <v>0</v>
      </c>
      <c r="G56" s="32">
        <v>0</v>
      </c>
      <c r="H56" s="32">
        <v>2.3148148148148146E-4</v>
      </c>
      <c r="I56" s="32">
        <v>2.3148148148148146E-4</v>
      </c>
      <c r="J56" s="32">
        <f t="shared" si="2"/>
        <v>6.9444444444444436E-4</v>
      </c>
      <c r="K56" s="81">
        <v>1.5313657407407405E-3</v>
      </c>
      <c r="L56" s="81">
        <f t="shared" si="3"/>
        <v>2.2258101851851848E-3</v>
      </c>
      <c r="M56" s="76">
        <v>11</v>
      </c>
    </row>
    <row r="57" spans="1:13" ht="13.5" thickBot="1">
      <c r="A57" s="63" t="s">
        <v>160</v>
      </c>
      <c r="B57" s="11" t="s">
        <v>122</v>
      </c>
      <c r="C57" s="11" t="s">
        <v>123</v>
      </c>
      <c r="D57" s="32">
        <v>0</v>
      </c>
      <c r="E57" s="32">
        <v>0</v>
      </c>
      <c r="F57" s="32">
        <v>0</v>
      </c>
      <c r="G57" s="32">
        <v>0</v>
      </c>
      <c r="H57" s="32">
        <v>2.3148148148148146E-4</v>
      </c>
      <c r="I57" s="32">
        <v>0</v>
      </c>
      <c r="J57" s="32">
        <f t="shared" si="2"/>
        <v>2.3148148148148146E-4</v>
      </c>
      <c r="K57" s="81">
        <v>2.0293981481481482E-3</v>
      </c>
      <c r="L57" s="81">
        <f t="shared" si="3"/>
        <v>2.2608796296296296E-3</v>
      </c>
      <c r="M57" s="76">
        <v>10</v>
      </c>
    </row>
    <row r="58" spans="1:13" ht="13.5" thickBot="1">
      <c r="A58" s="63" t="s">
        <v>161</v>
      </c>
      <c r="B58" s="11" t="s">
        <v>20</v>
      </c>
      <c r="C58" s="11" t="s">
        <v>179</v>
      </c>
      <c r="D58" s="32">
        <v>0</v>
      </c>
      <c r="E58" s="32">
        <v>0</v>
      </c>
      <c r="F58" s="32">
        <v>0</v>
      </c>
      <c r="G58" s="32">
        <v>2.3148148148148146E-4</v>
      </c>
      <c r="H58" s="32">
        <v>2.3148148148148146E-4</v>
      </c>
      <c r="I58" s="32">
        <v>2.3148148148148146E-4</v>
      </c>
      <c r="J58" s="32">
        <f t="shared" si="2"/>
        <v>6.9444444444444436E-4</v>
      </c>
      <c r="K58" s="81">
        <v>1.6562499999999997E-3</v>
      </c>
      <c r="L58" s="81">
        <f t="shared" si="3"/>
        <v>2.3506944444444443E-3</v>
      </c>
      <c r="M58" s="76">
        <v>9</v>
      </c>
    </row>
    <row r="59" spans="1:13" ht="13.5" thickBot="1">
      <c r="A59" s="63" t="s">
        <v>162</v>
      </c>
      <c r="B59" s="11" t="s">
        <v>116</v>
      </c>
      <c r="C59" s="11" t="s">
        <v>117</v>
      </c>
      <c r="D59" s="32">
        <v>0</v>
      </c>
      <c r="E59" s="32">
        <v>0</v>
      </c>
      <c r="F59" s="32">
        <v>0</v>
      </c>
      <c r="G59" s="32">
        <v>2.3148148148148146E-4</v>
      </c>
      <c r="H59" s="32">
        <v>2.3148148148148146E-4</v>
      </c>
      <c r="I59" s="32">
        <v>2.3148148148148146E-4</v>
      </c>
      <c r="J59" s="32">
        <f t="shared" si="2"/>
        <v>6.9444444444444436E-4</v>
      </c>
      <c r="K59" s="81">
        <v>1.7625000000000002E-3</v>
      </c>
      <c r="L59" s="81">
        <f t="shared" si="3"/>
        <v>2.4569444444444448E-3</v>
      </c>
      <c r="M59" s="76">
        <v>8</v>
      </c>
    </row>
    <row r="60" spans="1:13" ht="13.5" thickBot="1">
      <c r="A60" s="63" t="s">
        <v>163</v>
      </c>
      <c r="B60" s="11" t="s">
        <v>101</v>
      </c>
      <c r="C60" s="11" t="s">
        <v>102</v>
      </c>
      <c r="D60" s="32">
        <v>2.3148148148148146E-4</v>
      </c>
      <c r="E60" s="32">
        <v>0</v>
      </c>
      <c r="F60" s="32">
        <v>0</v>
      </c>
      <c r="G60" s="32">
        <v>2.3148148148148146E-4</v>
      </c>
      <c r="H60" s="32">
        <v>2.3148148148148146E-4</v>
      </c>
      <c r="I60" s="32">
        <v>2.3148148148148146E-4</v>
      </c>
      <c r="J60" s="32">
        <f t="shared" si="2"/>
        <v>9.2592592592592585E-4</v>
      </c>
      <c r="K60" s="81">
        <v>3.592592592592593E-3</v>
      </c>
      <c r="L60" s="81">
        <f t="shared" si="3"/>
        <v>4.5185185185185189E-3</v>
      </c>
      <c r="M60" s="76">
        <v>7</v>
      </c>
    </row>
    <row r="61" spans="1:13" ht="13.5" thickBot="1">
      <c r="A61" s="63" t="s">
        <v>164</v>
      </c>
      <c r="B61" s="11" t="s">
        <v>63</v>
      </c>
      <c r="C61" s="11" t="s">
        <v>125</v>
      </c>
      <c r="D61" s="32">
        <v>0</v>
      </c>
      <c r="E61" s="32">
        <v>0</v>
      </c>
      <c r="F61" s="32">
        <v>0</v>
      </c>
      <c r="G61" s="32">
        <v>0</v>
      </c>
      <c r="H61" s="32">
        <v>0</v>
      </c>
      <c r="I61" s="32">
        <v>0</v>
      </c>
      <c r="J61" s="32">
        <f t="shared" si="2"/>
        <v>0</v>
      </c>
      <c r="K61" s="79" t="s">
        <v>216</v>
      </c>
      <c r="L61" s="79" t="s">
        <v>216</v>
      </c>
      <c r="M61" s="76">
        <v>0</v>
      </c>
    </row>
    <row r="62" spans="1:13" ht="13.5" thickBot="1">
      <c r="A62" s="63" t="s">
        <v>165</v>
      </c>
      <c r="B62" s="11" t="s">
        <v>32</v>
      </c>
      <c r="C62" s="11" t="s">
        <v>118</v>
      </c>
      <c r="D62" s="32">
        <v>0</v>
      </c>
      <c r="E62" s="32">
        <v>0</v>
      </c>
      <c r="F62" s="32">
        <v>0</v>
      </c>
      <c r="G62" s="32">
        <v>0</v>
      </c>
      <c r="H62" s="32">
        <v>0</v>
      </c>
      <c r="I62" s="32">
        <v>0</v>
      </c>
      <c r="J62" s="32">
        <f t="shared" si="2"/>
        <v>0</v>
      </c>
      <c r="K62" s="79" t="s">
        <v>216</v>
      </c>
      <c r="L62" s="79" t="s">
        <v>216</v>
      </c>
      <c r="M62" s="76">
        <v>0</v>
      </c>
    </row>
    <row r="63" spans="1:13" ht="13.5" thickBot="1">
      <c r="A63" s="63" t="s">
        <v>166</v>
      </c>
      <c r="B63" s="11" t="s">
        <v>182</v>
      </c>
      <c r="C63" s="11" t="s">
        <v>64</v>
      </c>
      <c r="D63" s="32">
        <v>0</v>
      </c>
      <c r="E63" s="32">
        <v>0</v>
      </c>
      <c r="F63" s="32">
        <v>0</v>
      </c>
      <c r="G63" s="32">
        <v>0</v>
      </c>
      <c r="H63" s="32">
        <v>0</v>
      </c>
      <c r="I63" s="32">
        <v>0</v>
      </c>
      <c r="J63" s="32">
        <f t="shared" si="2"/>
        <v>0</v>
      </c>
      <c r="K63" s="79" t="s">
        <v>216</v>
      </c>
      <c r="L63" s="79" t="s">
        <v>216</v>
      </c>
      <c r="M63" s="76">
        <v>0</v>
      </c>
    </row>
    <row r="64" spans="1:13" ht="13.5" thickBot="1">
      <c r="A64" s="63" t="s">
        <v>167</v>
      </c>
      <c r="B64" s="11" t="s">
        <v>19</v>
      </c>
      <c r="C64" s="11" t="s">
        <v>27</v>
      </c>
      <c r="D64" s="32">
        <v>0</v>
      </c>
      <c r="E64" s="32">
        <v>0</v>
      </c>
      <c r="F64" s="32">
        <v>0</v>
      </c>
      <c r="G64" s="32">
        <v>0</v>
      </c>
      <c r="H64" s="32">
        <v>0</v>
      </c>
      <c r="I64" s="32">
        <v>0</v>
      </c>
      <c r="J64" s="32">
        <f t="shared" si="2"/>
        <v>0</v>
      </c>
      <c r="K64" s="79" t="s">
        <v>216</v>
      </c>
      <c r="L64" s="79" t="s">
        <v>216</v>
      </c>
      <c r="M64" s="76">
        <v>0</v>
      </c>
    </row>
    <row r="65" spans="1:13" ht="13.5" thickBot="1">
      <c r="A65" s="63" t="s">
        <v>168</v>
      </c>
      <c r="B65" s="11" t="s">
        <v>11</v>
      </c>
      <c r="C65" s="11" t="s">
        <v>110</v>
      </c>
      <c r="D65" s="32">
        <v>0</v>
      </c>
      <c r="E65" s="32">
        <v>0</v>
      </c>
      <c r="F65" s="32">
        <v>0</v>
      </c>
      <c r="G65" s="32">
        <v>0</v>
      </c>
      <c r="H65" s="32">
        <v>0</v>
      </c>
      <c r="I65" s="32">
        <v>0</v>
      </c>
      <c r="J65" s="32">
        <f t="shared" si="2"/>
        <v>0</v>
      </c>
      <c r="K65" s="79" t="s">
        <v>216</v>
      </c>
      <c r="L65" s="79" t="s">
        <v>216</v>
      </c>
      <c r="M65" s="76">
        <v>0</v>
      </c>
    </row>
    <row r="66" spans="1:13" ht="13.5" thickBot="1">
      <c r="A66" s="63" t="s">
        <v>169</v>
      </c>
      <c r="B66" s="11" t="s">
        <v>20</v>
      </c>
      <c r="C66" s="11" t="s">
        <v>119</v>
      </c>
      <c r="D66" s="32">
        <v>0</v>
      </c>
      <c r="E66" s="32">
        <v>0</v>
      </c>
      <c r="F66" s="32">
        <v>0</v>
      </c>
      <c r="G66" s="32">
        <v>0</v>
      </c>
      <c r="H66" s="32">
        <v>0</v>
      </c>
      <c r="I66" s="32">
        <v>0</v>
      </c>
      <c r="J66" s="32">
        <f t="shared" si="2"/>
        <v>0</v>
      </c>
      <c r="K66" s="79" t="s">
        <v>216</v>
      </c>
      <c r="L66" s="79" t="s">
        <v>216</v>
      </c>
      <c r="M66" s="76">
        <v>0</v>
      </c>
    </row>
    <row r="67" spans="1:13" ht="13.5" thickBot="1">
      <c r="A67" s="63" t="s">
        <v>170</v>
      </c>
      <c r="B67" s="11" t="s">
        <v>12</v>
      </c>
      <c r="C67" s="11" t="s">
        <v>312</v>
      </c>
      <c r="D67" s="32">
        <v>0</v>
      </c>
      <c r="E67" s="32">
        <v>0</v>
      </c>
      <c r="F67" s="32">
        <v>0</v>
      </c>
      <c r="G67" s="32">
        <v>0</v>
      </c>
      <c r="H67" s="32">
        <v>0</v>
      </c>
      <c r="I67" s="32">
        <v>0</v>
      </c>
      <c r="J67" s="32">
        <f>SUM(D67:I67)</f>
        <v>0</v>
      </c>
      <c r="K67" s="79" t="s">
        <v>216</v>
      </c>
      <c r="L67" s="79" t="s">
        <v>216</v>
      </c>
      <c r="M67" s="76">
        <v>0</v>
      </c>
    </row>
    <row r="68" spans="1:13" ht="13.5" thickBot="1">
      <c r="A68" s="77" t="s">
        <v>171</v>
      </c>
      <c r="B68" s="67" t="s">
        <v>180</v>
      </c>
      <c r="C68" s="67" t="s">
        <v>181</v>
      </c>
      <c r="D68" s="65">
        <v>0</v>
      </c>
      <c r="E68" s="65">
        <v>0</v>
      </c>
      <c r="F68" s="65">
        <v>0</v>
      </c>
      <c r="G68" s="65">
        <v>0</v>
      </c>
      <c r="H68" s="65">
        <v>0</v>
      </c>
      <c r="I68" s="65">
        <v>0</v>
      </c>
      <c r="J68" s="65">
        <f>SUM(D68:I68)</f>
        <v>0</v>
      </c>
      <c r="K68" s="80" t="s">
        <v>216</v>
      </c>
      <c r="L68" s="80" t="s">
        <v>216</v>
      </c>
      <c r="M68" s="78">
        <v>0</v>
      </c>
    </row>
    <row r="69" spans="1:13" ht="13.5" thickTop="1"/>
  </sheetData>
  <mergeCells count="1">
    <mergeCell ref="A1:M1"/>
  </mergeCells>
  <pageMargins left="0.70866141732283472" right="0.70866141732283472" top="0.39370078740157483" bottom="0.39370078740157483" header="0.11811023622047245" footer="0.31496062992125984"/>
  <pageSetup paperSize="9" scale="55" orientation="portrait" r:id="rId1"/>
  <headerFooter>
    <oddHeader>&amp;CDEVILS EXTREME RACE 2009</oddHeader>
    <oddFooter>&amp;Cwww.devilsextremerace.com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9"/>
  <sheetViews>
    <sheetView topLeftCell="I1" workbookViewId="0">
      <selection activeCell="K20" sqref="K20"/>
    </sheetView>
  </sheetViews>
  <sheetFormatPr defaultRowHeight="12.75"/>
  <cols>
    <col min="2" max="2" width="17.42578125" customWidth="1"/>
    <col min="3" max="3" width="20.42578125" customWidth="1"/>
    <col min="9" max="9" width="19.7109375" customWidth="1"/>
  </cols>
  <sheetData>
    <row r="1" spans="1:9" ht="13.5" thickTop="1">
      <c r="A1" s="154" t="s">
        <v>313</v>
      </c>
      <c r="B1" s="155"/>
      <c r="C1" s="155"/>
      <c r="D1" s="155"/>
      <c r="E1" s="155"/>
      <c r="F1" s="155"/>
      <c r="G1" s="155"/>
      <c r="H1" s="155"/>
      <c r="I1" s="156"/>
    </row>
    <row r="2" spans="1:9" ht="91.5" customHeight="1" thickBot="1">
      <c r="A2" s="157"/>
      <c r="B2" s="124"/>
      <c r="C2" s="124"/>
      <c r="D2" s="124"/>
      <c r="E2" s="124"/>
      <c r="F2" s="124"/>
      <c r="G2" s="124"/>
      <c r="H2" s="124"/>
      <c r="I2" s="158"/>
    </row>
    <row r="3" spans="1:9" ht="14.25" thickTop="1" thickBot="1">
      <c r="A3" s="153" t="s">
        <v>37</v>
      </c>
      <c r="B3" s="13" t="s">
        <v>0</v>
      </c>
      <c r="C3" s="13" t="s">
        <v>1</v>
      </c>
      <c r="D3" s="14" t="s">
        <v>259</v>
      </c>
      <c r="E3" s="14" t="s">
        <v>266</v>
      </c>
      <c r="F3" s="14" t="s">
        <v>267</v>
      </c>
      <c r="G3" s="14" t="s">
        <v>264</v>
      </c>
      <c r="H3" s="14" t="s">
        <v>262</v>
      </c>
      <c r="I3" s="14" t="s">
        <v>300</v>
      </c>
    </row>
    <row r="4" spans="1:9" ht="13.5" thickBot="1">
      <c r="A4" s="63" t="s">
        <v>39</v>
      </c>
      <c r="B4" s="11" t="s">
        <v>8</v>
      </c>
      <c r="C4" s="11" t="s">
        <v>9</v>
      </c>
      <c r="D4" s="61">
        <v>15</v>
      </c>
      <c r="E4" s="61">
        <v>15</v>
      </c>
      <c r="F4" s="61">
        <v>15</v>
      </c>
      <c r="G4" s="61">
        <v>15</v>
      </c>
      <c r="H4" s="61">
        <v>300</v>
      </c>
      <c r="I4" s="25">
        <f t="shared" ref="I4:I35" si="0">SUM(D4:H4)</f>
        <v>360</v>
      </c>
    </row>
    <row r="5" spans="1:9" ht="13.5" thickBot="1">
      <c r="A5" s="63" t="s">
        <v>40</v>
      </c>
      <c r="B5" s="11" t="s">
        <v>13</v>
      </c>
      <c r="C5" s="11" t="s">
        <v>14</v>
      </c>
      <c r="D5" s="61">
        <v>15</v>
      </c>
      <c r="E5" s="61">
        <v>15</v>
      </c>
      <c r="F5" s="61">
        <v>15</v>
      </c>
      <c r="G5" s="61">
        <v>15</v>
      </c>
      <c r="H5" s="61">
        <v>200</v>
      </c>
      <c r="I5" s="25">
        <f t="shared" si="0"/>
        <v>260</v>
      </c>
    </row>
    <row r="6" spans="1:9" ht="13.5" thickBot="1">
      <c r="A6" s="63" t="s">
        <v>130</v>
      </c>
      <c r="B6" s="11" t="s">
        <v>203</v>
      </c>
      <c r="C6" s="11" t="s">
        <v>106</v>
      </c>
      <c r="D6" s="61">
        <v>15</v>
      </c>
      <c r="E6" s="61">
        <v>15</v>
      </c>
      <c r="F6" s="61">
        <v>15</v>
      </c>
      <c r="G6" s="61">
        <v>15</v>
      </c>
      <c r="H6" s="61">
        <v>100</v>
      </c>
      <c r="I6" s="25">
        <f t="shared" si="0"/>
        <v>160</v>
      </c>
    </row>
    <row r="7" spans="1:9" ht="13.5" thickBot="1">
      <c r="A7" s="63" t="s">
        <v>41</v>
      </c>
      <c r="B7" s="11" t="s">
        <v>18</v>
      </c>
      <c r="C7" s="11" t="s">
        <v>86</v>
      </c>
      <c r="D7" s="61">
        <v>15</v>
      </c>
      <c r="E7" s="61">
        <v>15</v>
      </c>
      <c r="F7" s="61">
        <v>15</v>
      </c>
      <c r="G7" s="61">
        <v>15</v>
      </c>
      <c r="H7" s="61">
        <v>50</v>
      </c>
      <c r="I7" s="25">
        <f t="shared" si="0"/>
        <v>110</v>
      </c>
    </row>
    <row r="8" spans="1:9" ht="13.5" thickBot="1">
      <c r="A8" s="63" t="s">
        <v>42</v>
      </c>
      <c r="B8" s="11" t="s">
        <v>194</v>
      </c>
      <c r="C8" s="11" t="s">
        <v>195</v>
      </c>
      <c r="D8" s="61">
        <v>15</v>
      </c>
      <c r="E8" s="61">
        <v>15</v>
      </c>
      <c r="F8" s="61">
        <v>15</v>
      </c>
      <c r="G8" s="61">
        <v>15</v>
      </c>
      <c r="H8" s="61" t="s">
        <v>265</v>
      </c>
      <c r="I8" s="25">
        <f t="shared" si="0"/>
        <v>60</v>
      </c>
    </row>
    <row r="9" spans="1:9" ht="13.5" thickBot="1">
      <c r="A9" s="63" t="s">
        <v>43</v>
      </c>
      <c r="B9" s="11" t="s">
        <v>25</v>
      </c>
      <c r="C9" s="11" t="s">
        <v>31</v>
      </c>
      <c r="D9" s="61">
        <v>15</v>
      </c>
      <c r="E9" s="61">
        <v>15</v>
      </c>
      <c r="F9" s="61">
        <v>15</v>
      </c>
      <c r="G9" s="61">
        <v>15</v>
      </c>
      <c r="H9" s="61" t="s">
        <v>265</v>
      </c>
      <c r="I9" s="25">
        <f t="shared" si="0"/>
        <v>60</v>
      </c>
    </row>
    <row r="10" spans="1:9" ht="13.5" thickBot="1">
      <c r="A10" s="63" t="s">
        <v>44</v>
      </c>
      <c r="B10" s="2" t="str">
        <f>'Seznam přihlášených'!A57</f>
        <v>Miroslav</v>
      </c>
      <c r="C10" s="2" t="str">
        <f>'Seznam přihlášených'!B57</f>
        <v>Kodada</v>
      </c>
      <c r="D10" s="61">
        <v>15</v>
      </c>
      <c r="E10" s="61">
        <v>15</v>
      </c>
      <c r="F10" s="61">
        <v>15</v>
      </c>
      <c r="G10" s="61">
        <v>15</v>
      </c>
      <c r="H10" s="61" t="s">
        <v>265</v>
      </c>
      <c r="I10" s="25">
        <f t="shared" si="0"/>
        <v>60</v>
      </c>
    </row>
    <row r="11" spans="1:9" ht="13.5" thickBot="1">
      <c r="A11" s="63" t="s">
        <v>45</v>
      </c>
      <c r="B11" s="11" t="s">
        <v>77</v>
      </c>
      <c r="C11" s="11" t="s">
        <v>22</v>
      </c>
      <c r="D11" s="61">
        <v>15</v>
      </c>
      <c r="E11" s="61">
        <v>15</v>
      </c>
      <c r="F11" s="61">
        <v>15</v>
      </c>
      <c r="G11" s="61" t="s">
        <v>265</v>
      </c>
      <c r="H11" s="61" t="s">
        <v>265</v>
      </c>
      <c r="I11" s="25">
        <f t="shared" si="0"/>
        <v>45</v>
      </c>
    </row>
    <row r="12" spans="1:9" ht="13.5" thickBot="1">
      <c r="A12" s="63" t="s">
        <v>46</v>
      </c>
      <c r="B12" s="11" t="s">
        <v>67</v>
      </c>
      <c r="C12" s="11" t="s">
        <v>68</v>
      </c>
      <c r="D12" s="61">
        <v>15</v>
      </c>
      <c r="E12" s="61">
        <v>15</v>
      </c>
      <c r="F12" s="61">
        <v>15</v>
      </c>
      <c r="G12" s="61" t="s">
        <v>265</v>
      </c>
      <c r="H12" s="61" t="s">
        <v>265</v>
      </c>
      <c r="I12" s="25">
        <f t="shared" si="0"/>
        <v>45</v>
      </c>
    </row>
    <row r="13" spans="1:9" ht="13.5" thickBot="1">
      <c r="A13" s="63" t="s">
        <v>47</v>
      </c>
      <c r="B13" s="11" t="s">
        <v>305</v>
      </c>
      <c r="C13" s="11" t="s">
        <v>85</v>
      </c>
      <c r="D13" s="61">
        <v>15</v>
      </c>
      <c r="E13" s="61">
        <v>15</v>
      </c>
      <c r="F13" s="61">
        <v>15</v>
      </c>
      <c r="G13" s="61" t="s">
        <v>265</v>
      </c>
      <c r="H13" s="61" t="s">
        <v>265</v>
      </c>
      <c r="I13" s="25">
        <f t="shared" si="0"/>
        <v>45</v>
      </c>
    </row>
    <row r="14" spans="1:9" ht="13.5" thickBot="1">
      <c r="A14" s="63" t="s">
        <v>48</v>
      </c>
      <c r="B14" s="11" t="s">
        <v>25</v>
      </c>
      <c r="C14" s="11" t="s">
        <v>87</v>
      </c>
      <c r="D14" s="61">
        <v>15</v>
      </c>
      <c r="E14" s="61">
        <v>15</v>
      </c>
      <c r="F14" s="61">
        <v>15</v>
      </c>
      <c r="G14" s="61" t="s">
        <v>265</v>
      </c>
      <c r="H14" s="61" t="s">
        <v>265</v>
      </c>
      <c r="I14" s="25">
        <f t="shared" si="0"/>
        <v>45</v>
      </c>
    </row>
    <row r="15" spans="1:9" ht="13.5" thickBot="1">
      <c r="A15" s="63" t="s">
        <v>49</v>
      </c>
      <c r="B15" s="11" t="s">
        <v>182</v>
      </c>
      <c r="C15" s="11" t="s">
        <v>208</v>
      </c>
      <c r="D15" s="61">
        <v>15</v>
      </c>
      <c r="E15" s="61">
        <v>15</v>
      </c>
      <c r="F15" s="61">
        <v>15</v>
      </c>
      <c r="G15" s="61" t="s">
        <v>265</v>
      </c>
      <c r="H15" s="61" t="s">
        <v>265</v>
      </c>
      <c r="I15" s="25">
        <f t="shared" si="0"/>
        <v>45</v>
      </c>
    </row>
    <row r="16" spans="1:9" ht="13.5" thickBot="1">
      <c r="A16" s="63" t="s">
        <v>50</v>
      </c>
      <c r="B16" s="11" t="s">
        <v>192</v>
      </c>
      <c r="C16" s="11" t="s">
        <v>193</v>
      </c>
      <c r="D16" s="61">
        <v>15</v>
      </c>
      <c r="E16" s="61">
        <v>15</v>
      </c>
      <c r="F16" s="61">
        <v>15</v>
      </c>
      <c r="G16" s="61" t="s">
        <v>265</v>
      </c>
      <c r="H16" s="61" t="s">
        <v>265</v>
      </c>
      <c r="I16" s="25">
        <f t="shared" si="0"/>
        <v>45</v>
      </c>
    </row>
    <row r="17" spans="1:9" ht="13.5" thickBot="1">
      <c r="A17" s="63" t="s">
        <v>51</v>
      </c>
      <c r="B17" s="11" t="s">
        <v>28</v>
      </c>
      <c r="C17" s="11" t="s">
        <v>210</v>
      </c>
      <c r="D17" s="61">
        <v>15</v>
      </c>
      <c r="E17" s="61">
        <v>15</v>
      </c>
      <c r="F17" s="61" t="s">
        <v>265</v>
      </c>
      <c r="G17" s="61" t="s">
        <v>265</v>
      </c>
      <c r="H17" s="61" t="s">
        <v>265</v>
      </c>
      <c r="I17" s="25">
        <f t="shared" si="0"/>
        <v>30</v>
      </c>
    </row>
    <row r="18" spans="1:9" ht="13.5" thickBot="1">
      <c r="A18" s="63" t="s">
        <v>52</v>
      </c>
      <c r="B18" s="11" t="s">
        <v>19</v>
      </c>
      <c r="C18" s="11" t="s">
        <v>79</v>
      </c>
      <c r="D18" s="61">
        <v>15</v>
      </c>
      <c r="E18" s="61">
        <v>15</v>
      </c>
      <c r="F18" s="61" t="s">
        <v>265</v>
      </c>
      <c r="G18" s="61" t="s">
        <v>265</v>
      </c>
      <c r="H18" s="61" t="s">
        <v>265</v>
      </c>
      <c r="I18" s="25">
        <f t="shared" si="0"/>
        <v>30</v>
      </c>
    </row>
    <row r="19" spans="1:9" ht="13.5" thickBot="1">
      <c r="A19" s="63" t="s">
        <v>53</v>
      </c>
      <c r="B19" s="11" t="s">
        <v>23</v>
      </c>
      <c r="C19" s="11" t="s">
        <v>24</v>
      </c>
      <c r="D19" s="61">
        <v>15</v>
      </c>
      <c r="E19" s="61">
        <v>15</v>
      </c>
      <c r="F19" s="61" t="s">
        <v>265</v>
      </c>
      <c r="G19" s="61" t="s">
        <v>265</v>
      </c>
      <c r="H19" s="61" t="s">
        <v>265</v>
      </c>
      <c r="I19" s="25">
        <f t="shared" si="0"/>
        <v>30</v>
      </c>
    </row>
    <row r="20" spans="1:9" ht="13.5" thickBot="1">
      <c r="A20" s="63" t="s">
        <v>54</v>
      </c>
      <c r="B20" s="11" t="s">
        <v>28</v>
      </c>
      <c r="C20" s="11" t="s">
        <v>128</v>
      </c>
      <c r="D20" s="61">
        <v>15</v>
      </c>
      <c r="E20" s="61">
        <v>15</v>
      </c>
      <c r="F20" s="61" t="s">
        <v>265</v>
      </c>
      <c r="G20" s="61" t="s">
        <v>265</v>
      </c>
      <c r="H20" s="61" t="s">
        <v>265</v>
      </c>
      <c r="I20" s="25">
        <f t="shared" si="0"/>
        <v>30</v>
      </c>
    </row>
    <row r="21" spans="1:9" ht="13.5" thickBot="1">
      <c r="A21" s="63" t="s">
        <v>55</v>
      </c>
      <c r="B21" s="11" t="s">
        <v>63</v>
      </c>
      <c r="C21" s="11" t="s">
        <v>66</v>
      </c>
      <c r="D21" s="61">
        <v>15</v>
      </c>
      <c r="E21" s="61">
        <v>15</v>
      </c>
      <c r="F21" s="61" t="s">
        <v>265</v>
      </c>
      <c r="G21" s="61" t="s">
        <v>265</v>
      </c>
      <c r="H21" s="61" t="s">
        <v>265</v>
      </c>
      <c r="I21" s="25">
        <f t="shared" si="0"/>
        <v>30</v>
      </c>
    </row>
    <row r="22" spans="1:9" ht="13.5" thickBot="1">
      <c r="A22" s="63" t="s">
        <v>56</v>
      </c>
      <c r="B22" s="11" t="s">
        <v>12</v>
      </c>
      <c r="C22" s="11" t="s">
        <v>198</v>
      </c>
      <c r="D22" s="61">
        <v>15</v>
      </c>
      <c r="E22" s="61">
        <v>15</v>
      </c>
      <c r="F22" s="61" t="s">
        <v>265</v>
      </c>
      <c r="G22" s="61" t="s">
        <v>265</v>
      </c>
      <c r="H22" s="61" t="s">
        <v>265</v>
      </c>
      <c r="I22" s="25">
        <f t="shared" si="0"/>
        <v>30</v>
      </c>
    </row>
    <row r="23" spans="1:9" ht="13.5" thickBot="1">
      <c r="A23" s="63" t="s">
        <v>57</v>
      </c>
      <c r="B23" s="11" t="s">
        <v>70</v>
      </c>
      <c r="C23" s="11" t="s">
        <v>71</v>
      </c>
      <c r="D23" s="61">
        <v>15</v>
      </c>
      <c r="E23" s="61">
        <v>15</v>
      </c>
      <c r="F23" s="61" t="s">
        <v>265</v>
      </c>
      <c r="G23" s="61" t="s">
        <v>265</v>
      </c>
      <c r="H23" s="61" t="s">
        <v>265</v>
      </c>
      <c r="I23" s="25">
        <f t="shared" si="0"/>
        <v>30</v>
      </c>
    </row>
    <row r="24" spans="1:9" ht="13.5" thickBot="1">
      <c r="A24" s="63" t="s">
        <v>58</v>
      </c>
      <c r="B24" s="11" t="s">
        <v>114</v>
      </c>
      <c r="C24" s="11" t="s">
        <v>307</v>
      </c>
      <c r="D24" s="61">
        <v>15</v>
      </c>
      <c r="E24" s="61">
        <v>15</v>
      </c>
      <c r="F24" s="61" t="s">
        <v>265</v>
      </c>
      <c r="G24" s="61" t="s">
        <v>265</v>
      </c>
      <c r="H24" s="61" t="s">
        <v>265</v>
      </c>
      <c r="I24" s="25">
        <f t="shared" si="0"/>
        <v>30</v>
      </c>
    </row>
    <row r="25" spans="1:9" ht="13.5" thickBot="1">
      <c r="A25" s="63" t="s">
        <v>59</v>
      </c>
      <c r="B25" s="11" t="s">
        <v>189</v>
      </c>
      <c r="C25" s="11" t="s">
        <v>190</v>
      </c>
      <c r="D25" s="61">
        <v>15</v>
      </c>
      <c r="E25" s="61">
        <v>15</v>
      </c>
      <c r="F25" s="61" t="s">
        <v>265</v>
      </c>
      <c r="G25" s="61" t="s">
        <v>265</v>
      </c>
      <c r="H25" s="61" t="s">
        <v>265</v>
      </c>
      <c r="I25" s="25">
        <f t="shared" si="0"/>
        <v>30</v>
      </c>
    </row>
    <row r="26" spans="1:9" ht="13.5" thickBot="1">
      <c r="A26" s="63" t="s">
        <v>60</v>
      </c>
      <c r="B26" s="11" t="s">
        <v>80</v>
      </c>
      <c r="C26" s="11" t="s">
        <v>81</v>
      </c>
      <c r="D26" s="61">
        <v>15</v>
      </c>
      <c r="E26" s="61">
        <v>15</v>
      </c>
      <c r="F26" s="61" t="s">
        <v>265</v>
      </c>
      <c r="G26" s="61" t="s">
        <v>265</v>
      </c>
      <c r="H26" s="61" t="s">
        <v>265</v>
      </c>
      <c r="I26" s="25">
        <f t="shared" si="0"/>
        <v>30</v>
      </c>
    </row>
    <row r="27" spans="1:9" ht="13.5" thickBot="1">
      <c r="A27" s="63" t="s">
        <v>61</v>
      </c>
      <c r="B27" s="11" t="s">
        <v>99</v>
      </c>
      <c r="C27" s="11" t="s">
        <v>100</v>
      </c>
      <c r="D27" s="61">
        <v>15</v>
      </c>
      <c r="E27" s="61">
        <v>15</v>
      </c>
      <c r="F27" s="61" t="s">
        <v>265</v>
      </c>
      <c r="G27" s="61" t="s">
        <v>265</v>
      </c>
      <c r="H27" s="61" t="s">
        <v>265</v>
      </c>
      <c r="I27" s="25">
        <f t="shared" si="0"/>
        <v>30</v>
      </c>
    </row>
    <row r="28" spans="1:9" ht="13.5" thickBot="1">
      <c r="A28" s="63" t="s">
        <v>62</v>
      </c>
      <c r="B28" s="11" t="s">
        <v>183</v>
      </c>
      <c r="C28" s="11" t="s">
        <v>184</v>
      </c>
      <c r="D28" s="61">
        <v>15</v>
      </c>
      <c r="E28" s="61">
        <v>15</v>
      </c>
      <c r="F28" s="61" t="s">
        <v>265</v>
      </c>
      <c r="G28" s="61" t="s">
        <v>265</v>
      </c>
      <c r="H28" s="61" t="s">
        <v>265</v>
      </c>
      <c r="I28" s="25">
        <f t="shared" si="0"/>
        <v>30</v>
      </c>
    </row>
    <row r="29" spans="1:9" ht="13.5" thickBot="1">
      <c r="A29" s="63" t="s">
        <v>131</v>
      </c>
      <c r="B29" s="11" t="s">
        <v>116</v>
      </c>
      <c r="C29" s="11" t="s">
        <v>117</v>
      </c>
      <c r="D29" s="61">
        <v>15</v>
      </c>
      <c r="E29" s="61">
        <v>15</v>
      </c>
      <c r="F29" s="61" t="s">
        <v>265</v>
      </c>
      <c r="G29" s="61" t="s">
        <v>265</v>
      </c>
      <c r="H29" s="61" t="s">
        <v>265</v>
      </c>
      <c r="I29" s="25">
        <f t="shared" si="0"/>
        <v>30</v>
      </c>
    </row>
    <row r="30" spans="1:9" ht="13.5" thickBot="1">
      <c r="A30" s="63" t="s">
        <v>132</v>
      </c>
      <c r="B30" s="11" t="s">
        <v>63</v>
      </c>
      <c r="C30" s="11" t="s">
        <v>125</v>
      </c>
      <c r="D30" s="61">
        <v>15</v>
      </c>
      <c r="E30" s="61">
        <v>15</v>
      </c>
      <c r="F30" s="61" t="s">
        <v>265</v>
      </c>
      <c r="G30" s="61" t="s">
        <v>265</v>
      </c>
      <c r="H30" s="61" t="s">
        <v>265</v>
      </c>
      <c r="I30" s="25">
        <f t="shared" si="0"/>
        <v>30</v>
      </c>
    </row>
    <row r="31" spans="1:9" ht="13.5" thickBot="1">
      <c r="A31" s="63" t="s">
        <v>133</v>
      </c>
      <c r="B31" s="11" t="s">
        <v>21</v>
      </c>
      <c r="C31" s="11" t="s">
        <v>29</v>
      </c>
      <c r="D31" s="61">
        <v>15</v>
      </c>
      <c r="E31" s="61" t="s">
        <v>265</v>
      </c>
      <c r="F31" s="61" t="s">
        <v>265</v>
      </c>
      <c r="G31" s="61" t="s">
        <v>265</v>
      </c>
      <c r="H31" s="61" t="s">
        <v>265</v>
      </c>
      <c r="I31" s="25">
        <f t="shared" si="0"/>
        <v>15</v>
      </c>
    </row>
    <row r="32" spans="1:9" ht="13.5" thickBot="1">
      <c r="A32" s="63" t="s">
        <v>134</v>
      </c>
      <c r="B32" s="11" t="s">
        <v>204</v>
      </c>
      <c r="C32" s="11" t="s">
        <v>205</v>
      </c>
      <c r="D32" s="61">
        <v>15</v>
      </c>
      <c r="E32" s="61" t="s">
        <v>265</v>
      </c>
      <c r="F32" s="61" t="s">
        <v>265</v>
      </c>
      <c r="G32" s="61" t="s">
        <v>265</v>
      </c>
      <c r="H32" s="61" t="s">
        <v>265</v>
      </c>
      <c r="I32" s="25">
        <f t="shared" si="0"/>
        <v>15</v>
      </c>
    </row>
    <row r="33" spans="1:9" ht="13.5" thickBot="1">
      <c r="A33" s="63" t="s">
        <v>135</v>
      </c>
      <c r="B33" s="11" t="s">
        <v>309</v>
      </c>
      <c r="C33" s="11" t="s">
        <v>197</v>
      </c>
      <c r="D33" s="61">
        <v>15</v>
      </c>
      <c r="E33" s="61" t="s">
        <v>265</v>
      </c>
      <c r="F33" s="61" t="s">
        <v>265</v>
      </c>
      <c r="G33" s="61" t="s">
        <v>265</v>
      </c>
      <c r="H33" s="61" t="s">
        <v>265</v>
      </c>
      <c r="I33" s="25">
        <f t="shared" si="0"/>
        <v>15</v>
      </c>
    </row>
    <row r="34" spans="1:9" ht="13.5" thickBot="1">
      <c r="A34" s="63" t="s">
        <v>136</v>
      </c>
      <c r="B34" s="11" t="s">
        <v>20</v>
      </c>
      <c r="C34" s="11" t="s">
        <v>179</v>
      </c>
      <c r="D34" s="61">
        <v>15</v>
      </c>
      <c r="E34" s="61" t="s">
        <v>265</v>
      </c>
      <c r="F34" s="61" t="s">
        <v>265</v>
      </c>
      <c r="G34" s="61" t="s">
        <v>265</v>
      </c>
      <c r="H34" s="61" t="s">
        <v>265</v>
      </c>
      <c r="I34" s="25">
        <f t="shared" si="0"/>
        <v>15</v>
      </c>
    </row>
    <row r="35" spans="1:9" ht="13.5" thickBot="1">
      <c r="A35" s="63" t="s">
        <v>137</v>
      </c>
      <c r="B35" s="11" t="s">
        <v>63</v>
      </c>
      <c r="C35" s="11" t="s">
        <v>209</v>
      </c>
      <c r="D35" s="61" t="s">
        <v>265</v>
      </c>
      <c r="E35" s="61" t="s">
        <v>265</v>
      </c>
      <c r="F35" s="61" t="s">
        <v>265</v>
      </c>
      <c r="G35" s="61" t="s">
        <v>265</v>
      </c>
      <c r="H35" s="61" t="s">
        <v>265</v>
      </c>
      <c r="I35" s="25">
        <f t="shared" si="0"/>
        <v>0</v>
      </c>
    </row>
    <row r="36" spans="1:9" ht="13.5" thickBot="1">
      <c r="A36" s="63" t="s">
        <v>138</v>
      </c>
      <c r="B36" s="11" t="s">
        <v>63</v>
      </c>
      <c r="C36" s="11" t="s">
        <v>64</v>
      </c>
      <c r="D36" s="61" t="s">
        <v>265</v>
      </c>
      <c r="E36" s="61" t="s">
        <v>265</v>
      </c>
      <c r="F36" s="61" t="s">
        <v>265</v>
      </c>
      <c r="G36" s="61" t="s">
        <v>265</v>
      </c>
      <c r="H36" s="61" t="s">
        <v>265</v>
      </c>
      <c r="I36" s="25">
        <f t="shared" ref="I36:I67" si="1">SUM(D36:H36)</f>
        <v>0</v>
      </c>
    </row>
    <row r="37" spans="1:9" ht="13.5" thickBot="1">
      <c r="A37" s="63" t="s">
        <v>139</v>
      </c>
      <c r="B37" s="11" t="s">
        <v>95</v>
      </c>
      <c r="C37" s="11" t="s">
        <v>97</v>
      </c>
      <c r="D37" s="61" t="s">
        <v>265</v>
      </c>
      <c r="E37" s="61" t="s">
        <v>265</v>
      </c>
      <c r="F37" s="61" t="s">
        <v>265</v>
      </c>
      <c r="G37" s="61" t="s">
        <v>265</v>
      </c>
      <c r="H37" s="61" t="s">
        <v>265</v>
      </c>
      <c r="I37" s="25">
        <f t="shared" si="1"/>
        <v>0</v>
      </c>
    </row>
    <row r="38" spans="1:9" ht="13.5" thickBot="1">
      <c r="A38" s="63" t="s">
        <v>140</v>
      </c>
      <c r="B38" s="11" t="s">
        <v>32</v>
      </c>
      <c r="C38" s="11" t="s">
        <v>107</v>
      </c>
      <c r="D38" s="61" t="s">
        <v>265</v>
      </c>
      <c r="E38" s="61" t="s">
        <v>265</v>
      </c>
      <c r="F38" s="61" t="s">
        <v>265</v>
      </c>
      <c r="G38" s="61" t="s">
        <v>265</v>
      </c>
      <c r="H38" s="61" t="s">
        <v>265</v>
      </c>
      <c r="I38" s="25">
        <f t="shared" si="1"/>
        <v>0</v>
      </c>
    </row>
    <row r="39" spans="1:9" ht="13.5" thickBot="1">
      <c r="A39" s="63" t="s">
        <v>141</v>
      </c>
      <c r="B39" s="11" t="s">
        <v>206</v>
      </c>
      <c r="C39" s="11" t="s">
        <v>207</v>
      </c>
      <c r="D39" s="61" t="s">
        <v>265</v>
      </c>
      <c r="E39" s="61" t="s">
        <v>265</v>
      </c>
      <c r="F39" s="61" t="s">
        <v>265</v>
      </c>
      <c r="G39" s="61" t="s">
        <v>265</v>
      </c>
      <c r="H39" s="61" t="s">
        <v>265</v>
      </c>
      <c r="I39" s="25">
        <f t="shared" si="1"/>
        <v>0</v>
      </c>
    </row>
    <row r="40" spans="1:9" ht="13.5" thickBot="1">
      <c r="A40" s="63" t="s">
        <v>142</v>
      </c>
      <c r="B40" s="11" t="s">
        <v>32</v>
      </c>
      <c r="C40" s="11" t="s">
        <v>88</v>
      </c>
      <c r="D40" s="61" t="s">
        <v>265</v>
      </c>
      <c r="E40" s="61" t="s">
        <v>265</v>
      </c>
      <c r="F40" s="61" t="s">
        <v>265</v>
      </c>
      <c r="G40" s="61" t="s">
        <v>265</v>
      </c>
      <c r="H40" s="61" t="s">
        <v>265</v>
      </c>
      <c r="I40" s="25">
        <f t="shared" si="1"/>
        <v>0</v>
      </c>
    </row>
    <row r="41" spans="1:9" ht="13.5" thickBot="1">
      <c r="A41" s="63" t="s">
        <v>143</v>
      </c>
      <c r="B41" s="11" t="s">
        <v>77</v>
      </c>
      <c r="C41" s="11" t="s">
        <v>78</v>
      </c>
      <c r="D41" s="61" t="s">
        <v>265</v>
      </c>
      <c r="E41" s="61" t="s">
        <v>265</v>
      </c>
      <c r="F41" s="61" t="s">
        <v>265</v>
      </c>
      <c r="G41" s="61" t="s">
        <v>265</v>
      </c>
      <c r="H41" s="61" t="s">
        <v>265</v>
      </c>
      <c r="I41" s="25">
        <f t="shared" si="1"/>
        <v>0</v>
      </c>
    </row>
    <row r="42" spans="1:9" ht="13.5" thickBot="1">
      <c r="A42" s="63" t="s">
        <v>144</v>
      </c>
      <c r="B42" s="11" t="s">
        <v>67</v>
      </c>
      <c r="C42" s="11" t="s">
        <v>103</v>
      </c>
      <c r="D42" s="61" t="s">
        <v>265</v>
      </c>
      <c r="E42" s="61" t="s">
        <v>265</v>
      </c>
      <c r="F42" s="61" t="s">
        <v>265</v>
      </c>
      <c r="G42" s="61" t="s">
        <v>265</v>
      </c>
      <c r="H42" s="61" t="s">
        <v>265</v>
      </c>
      <c r="I42" s="25">
        <f t="shared" si="1"/>
        <v>0</v>
      </c>
    </row>
    <row r="43" spans="1:9" ht="13.5" thickBot="1">
      <c r="A43" s="63" t="s">
        <v>145</v>
      </c>
      <c r="B43" s="11" t="s">
        <v>306</v>
      </c>
      <c r="C43" s="11" t="s">
        <v>17</v>
      </c>
      <c r="D43" s="61" t="s">
        <v>265</v>
      </c>
      <c r="E43" s="61" t="s">
        <v>265</v>
      </c>
      <c r="F43" s="61" t="s">
        <v>265</v>
      </c>
      <c r="G43" s="61" t="s">
        <v>265</v>
      </c>
      <c r="H43" s="61" t="s">
        <v>265</v>
      </c>
      <c r="I43" s="25">
        <f t="shared" si="1"/>
        <v>0</v>
      </c>
    </row>
    <row r="44" spans="1:9" ht="13.5" thickBot="1">
      <c r="A44" s="63" t="s">
        <v>146</v>
      </c>
      <c r="B44" s="11" t="s">
        <v>308</v>
      </c>
      <c r="C44" s="11" t="s">
        <v>74</v>
      </c>
      <c r="D44" s="61" t="s">
        <v>265</v>
      </c>
      <c r="E44" s="61" t="s">
        <v>265</v>
      </c>
      <c r="F44" s="61" t="s">
        <v>265</v>
      </c>
      <c r="G44" s="61" t="s">
        <v>265</v>
      </c>
      <c r="H44" s="61" t="s">
        <v>265</v>
      </c>
      <c r="I44" s="25">
        <f t="shared" si="1"/>
        <v>0</v>
      </c>
    </row>
    <row r="45" spans="1:9" ht="13.5" thickBot="1">
      <c r="A45" s="63" t="s">
        <v>147</v>
      </c>
      <c r="B45" s="11" t="s">
        <v>67</v>
      </c>
      <c r="C45" s="11" t="s">
        <v>124</v>
      </c>
      <c r="D45" s="61" t="s">
        <v>265</v>
      </c>
      <c r="E45" s="61" t="s">
        <v>265</v>
      </c>
      <c r="F45" s="61" t="s">
        <v>265</v>
      </c>
      <c r="G45" s="61" t="s">
        <v>265</v>
      </c>
      <c r="H45" s="61" t="s">
        <v>265</v>
      </c>
      <c r="I45" s="25">
        <f t="shared" si="1"/>
        <v>0</v>
      </c>
    </row>
    <row r="46" spans="1:9" ht="13.5" thickBot="1">
      <c r="A46" s="63" t="s">
        <v>148</v>
      </c>
      <c r="B46" s="11" t="s">
        <v>25</v>
      </c>
      <c r="C46" s="11" t="s">
        <v>201</v>
      </c>
      <c r="D46" s="61" t="s">
        <v>265</v>
      </c>
      <c r="E46" s="61" t="s">
        <v>265</v>
      </c>
      <c r="F46" s="61" t="s">
        <v>265</v>
      </c>
      <c r="G46" s="61" t="s">
        <v>265</v>
      </c>
      <c r="H46" s="61" t="s">
        <v>265</v>
      </c>
      <c r="I46" s="25">
        <f t="shared" si="1"/>
        <v>0</v>
      </c>
    </row>
    <row r="47" spans="1:9" ht="13.5" thickBot="1">
      <c r="A47" s="63" t="s">
        <v>149</v>
      </c>
      <c r="B47" s="11" t="s">
        <v>310</v>
      </c>
      <c r="C47" s="11" t="s">
        <v>106</v>
      </c>
      <c r="D47" s="61" t="s">
        <v>265</v>
      </c>
      <c r="E47" s="61" t="s">
        <v>265</v>
      </c>
      <c r="F47" s="61" t="s">
        <v>265</v>
      </c>
      <c r="G47" s="61" t="s">
        <v>265</v>
      </c>
      <c r="H47" s="61" t="s">
        <v>265</v>
      </c>
      <c r="I47" s="25">
        <f t="shared" si="1"/>
        <v>0</v>
      </c>
    </row>
    <row r="48" spans="1:9" ht="13.5" thickBot="1">
      <c r="A48" s="63" t="s">
        <v>150</v>
      </c>
      <c r="B48" s="11" t="s">
        <v>108</v>
      </c>
      <c r="C48" s="11" t="s">
        <v>109</v>
      </c>
      <c r="D48" s="61" t="s">
        <v>265</v>
      </c>
      <c r="E48" s="61" t="s">
        <v>265</v>
      </c>
      <c r="F48" s="61" t="s">
        <v>265</v>
      </c>
      <c r="G48" s="61" t="s">
        <v>265</v>
      </c>
      <c r="H48" s="61" t="s">
        <v>265</v>
      </c>
      <c r="I48" s="25">
        <f t="shared" si="1"/>
        <v>0</v>
      </c>
    </row>
    <row r="49" spans="1:9" ht="13.5" thickBot="1">
      <c r="A49" s="63" t="s">
        <v>151</v>
      </c>
      <c r="B49" s="11" t="s">
        <v>126</v>
      </c>
      <c r="C49" s="11" t="s">
        <v>127</v>
      </c>
      <c r="D49" s="61" t="s">
        <v>265</v>
      </c>
      <c r="E49" s="61" t="s">
        <v>265</v>
      </c>
      <c r="F49" s="61" t="s">
        <v>265</v>
      </c>
      <c r="G49" s="61" t="s">
        <v>265</v>
      </c>
      <c r="H49" s="61" t="s">
        <v>265</v>
      </c>
      <c r="I49" s="25">
        <f t="shared" si="1"/>
        <v>0</v>
      </c>
    </row>
    <row r="50" spans="1:9" ht="13.5" thickBot="1">
      <c r="A50" s="63" t="s">
        <v>152</v>
      </c>
      <c r="B50" s="11" t="s">
        <v>25</v>
      </c>
      <c r="C50" s="11" t="s">
        <v>30</v>
      </c>
      <c r="D50" s="61" t="s">
        <v>265</v>
      </c>
      <c r="E50" s="61" t="s">
        <v>265</v>
      </c>
      <c r="F50" s="61" t="s">
        <v>265</v>
      </c>
      <c r="G50" s="61" t="s">
        <v>265</v>
      </c>
      <c r="H50" s="61" t="s">
        <v>265</v>
      </c>
      <c r="I50" s="25">
        <f t="shared" si="1"/>
        <v>0</v>
      </c>
    </row>
    <row r="51" spans="1:9" ht="13.5" thickBot="1">
      <c r="A51" s="63" t="s">
        <v>153</v>
      </c>
      <c r="B51" s="11" t="s">
        <v>8</v>
      </c>
      <c r="C51" s="11" t="s">
        <v>112</v>
      </c>
      <c r="D51" s="61" t="s">
        <v>265</v>
      </c>
      <c r="E51" s="61" t="s">
        <v>265</v>
      </c>
      <c r="F51" s="61" t="s">
        <v>265</v>
      </c>
      <c r="G51" s="61" t="s">
        <v>265</v>
      </c>
      <c r="H51" s="61" t="s">
        <v>265</v>
      </c>
      <c r="I51" s="25">
        <f t="shared" si="1"/>
        <v>0</v>
      </c>
    </row>
    <row r="52" spans="1:9" ht="13.5" thickBot="1">
      <c r="A52" s="63" t="s">
        <v>154</v>
      </c>
      <c r="B52" s="11" t="s">
        <v>25</v>
      </c>
      <c r="C52" s="11" t="s">
        <v>83</v>
      </c>
      <c r="D52" s="61" t="s">
        <v>265</v>
      </c>
      <c r="E52" s="61" t="s">
        <v>265</v>
      </c>
      <c r="F52" s="61" t="s">
        <v>265</v>
      </c>
      <c r="G52" s="61" t="s">
        <v>265</v>
      </c>
      <c r="H52" s="61" t="s">
        <v>265</v>
      </c>
      <c r="I52" s="25">
        <f t="shared" si="1"/>
        <v>0</v>
      </c>
    </row>
    <row r="53" spans="1:9" ht="13.5" thickBot="1">
      <c r="A53" s="63" t="s">
        <v>155</v>
      </c>
      <c r="B53" s="11" t="s">
        <v>28</v>
      </c>
      <c r="C53" s="11" t="s">
        <v>90</v>
      </c>
      <c r="D53" s="61" t="s">
        <v>265</v>
      </c>
      <c r="E53" s="61" t="s">
        <v>265</v>
      </c>
      <c r="F53" s="61" t="s">
        <v>265</v>
      </c>
      <c r="G53" s="61" t="s">
        <v>265</v>
      </c>
      <c r="H53" s="61" t="s">
        <v>265</v>
      </c>
      <c r="I53" s="25">
        <f t="shared" si="1"/>
        <v>0</v>
      </c>
    </row>
    <row r="54" spans="1:9" ht="13.5" thickBot="1">
      <c r="A54" s="63" t="s">
        <v>156</v>
      </c>
      <c r="B54" s="11" t="s">
        <v>28</v>
      </c>
      <c r="C54" s="11" t="s">
        <v>104</v>
      </c>
      <c r="D54" s="61" t="s">
        <v>265</v>
      </c>
      <c r="E54" s="61" t="s">
        <v>265</v>
      </c>
      <c r="F54" s="61" t="s">
        <v>265</v>
      </c>
      <c r="G54" s="61" t="s">
        <v>265</v>
      </c>
      <c r="H54" s="61" t="s">
        <v>265</v>
      </c>
      <c r="I54" s="25">
        <f t="shared" si="1"/>
        <v>0</v>
      </c>
    </row>
    <row r="55" spans="1:9" ht="13.5" thickBot="1">
      <c r="A55" s="63" t="s">
        <v>157</v>
      </c>
      <c r="B55" s="11" t="s">
        <v>12</v>
      </c>
      <c r="C55" s="11" t="s">
        <v>113</v>
      </c>
      <c r="D55" s="61" t="s">
        <v>265</v>
      </c>
      <c r="E55" s="61" t="s">
        <v>265</v>
      </c>
      <c r="F55" s="61" t="s">
        <v>265</v>
      </c>
      <c r="G55" s="61" t="s">
        <v>265</v>
      </c>
      <c r="H55" s="61" t="s">
        <v>265</v>
      </c>
      <c r="I55" s="25">
        <f t="shared" si="1"/>
        <v>0</v>
      </c>
    </row>
    <row r="56" spans="1:9" ht="13.5" thickBot="1">
      <c r="A56" s="63" t="s">
        <v>158</v>
      </c>
      <c r="B56" s="11" t="s">
        <v>67</v>
      </c>
      <c r="C56" s="11" t="s">
        <v>92</v>
      </c>
      <c r="D56" s="61" t="s">
        <v>265</v>
      </c>
      <c r="E56" s="61" t="s">
        <v>265</v>
      </c>
      <c r="F56" s="61" t="s">
        <v>265</v>
      </c>
      <c r="G56" s="61" t="s">
        <v>265</v>
      </c>
      <c r="H56" s="61" t="s">
        <v>265</v>
      </c>
      <c r="I56" s="25">
        <f t="shared" si="1"/>
        <v>0</v>
      </c>
    </row>
    <row r="57" spans="1:9" ht="13.5" thickBot="1">
      <c r="A57" s="63" t="s">
        <v>159</v>
      </c>
      <c r="B57" s="11" t="s">
        <v>20</v>
      </c>
      <c r="C57" s="11" t="s">
        <v>69</v>
      </c>
      <c r="D57" s="61" t="s">
        <v>265</v>
      </c>
      <c r="E57" s="61" t="s">
        <v>265</v>
      </c>
      <c r="F57" s="61" t="s">
        <v>265</v>
      </c>
      <c r="G57" s="61" t="s">
        <v>265</v>
      </c>
      <c r="H57" s="61" t="s">
        <v>265</v>
      </c>
      <c r="I57" s="25">
        <f t="shared" si="1"/>
        <v>0</v>
      </c>
    </row>
    <row r="58" spans="1:9" ht="13.5" thickBot="1">
      <c r="A58" s="63" t="s">
        <v>160</v>
      </c>
      <c r="B58" s="11" t="s">
        <v>63</v>
      </c>
      <c r="C58" s="11" t="s">
        <v>111</v>
      </c>
      <c r="D58" s="61" t="s">
        <v>265</v>
      </c>
      <c r="E58" s="61" t="s">
        <v>265</v>
      </c>
      <c r="F58" s="61" t="s">
        <v>265</v>
      </c>
      <c r="G58" s="61" t="s">
        <v>265</v>
      </c>
      <c r="H58" s="61" t="s">
        <v>265</v>
      </c>
      <c r="I58" s="25">
        <f t="shared" si="1"/>
        <v>0</v>
      </c>
    </row>
    <row r="59" spans="1:9" ht="13.5" thickBot="1">
      <c r="A59" s="63" t="s">
        <v>161</v>
      </c>
      <c r="B59" s="11" t="s">
        <v>120</v>
      </c>
      <c r="C59" s="11" t="s">
        <v>121</v>
      </c>
      <c r="D59" s="61" t="s">
        <v>265</v>
      </c>
      <c r="E59" s="61" t="s">
        <v>265</v>
      </c>
      <c r="F59" s="61" t="s">
        <v>265</v>
      </c>
      <c r="G59" s="61" t="s">
        <v>265</v>
      </c>
      <c r="H59" s="61" t="s">
        <v>265</v>
      </c>
      <c r="I59" s="25">
        <f t="shared" si="1"/>
        <v>0</v>
      </c>
    </row>
    <row r="60" spans="1:9" ht="13.5" thickBot="1">
      <c r="A60" s="63" t="s">
        <v>162</v>
      </c>
      <c r="B60" s="11" t="s">
        <v>25</v>
      </c>
      <c r="C60" s="11" t="s">
        <v>311</v>
      </c>
      <c r="D60" s="61" t="s">
        <v>265</v>
      </c>
      <c r="E60" s="61" t="s">
        <v>265</v>
      </c>
      <c r="F60" s="61" t="s">
        <v>265</v>
      </c>
      <c r="G60" s="61" t="s">
        <v>265</v>
      </c>
      <c r="H60" s="61" t="s">
        <v>265</v>
      </c>
      <c r="I60" s="25">
        <f t="shared" si="1"/>
        <v>0</v>
      </c>
    </row>
    <row r="61" spans="1:9" ht="13.5" thickBot="1">
      <c r="A61" s="63" t="s">
        <v>163</v>
      </c>
      <c r="B61" s="11" t="s">
        <v>122</v>
      </c>
      <c r="C61" s="11" t="s">
        <v>123</v>
      </c>
      <c r="D61" s="61" t="s">
        <v>265</v>
      </c>
      <c r="E61" s="61" t="s">
        <v>265</v>
      </c>
      <c r="F61" s="61" t="s">
        <v>265</v>
      </c>
      <c r="G61" s="61" t="s">
        <v>265</v>
      </c>
      <c r="H61" s="61" t="s">
        <v>265</v>
      </c>
      <c r="I61" s="25">
        <f t="shared" si="1"/>
        <v>0</v>
      </c>
    </row>
    <row r="62" spans="1:9" ht="13.5" thickBot="1">
      <c r="A62" s="63" t="s">
        <v>164</v>
      </c>
      <c r="B62" s="11" t="s">
        <v>101</v>
      </c>
      <c r="C62" s="11" t="s">
        <v>102</v>
      </c>
      <c r="D62" s="61" t="s">
        <v>265</v>
      </c>
      <c r="E62" s="61" t="s">
        <v>265</v>
      </c>
      <c r="F62" s="61" t="s">
        <v>265</v>
      </c>
      <c r="G62" s="61" t="s">
        <v>265</v>
      </c>
      <c r="H62" s="61" t="s">
        <v>265</v>
      </c>
      <c r="I62" s="25">
        <f t="shared" si="1"/>
        <v>0</v>
      </c>
    </row>
    <row r="63" spans="1:9" ht="13.5" thickBot="1">
      <c r="A63" s="63" t="s">
        <v>165</v>
      </c>
      <c r="B63" s="11" t="s">
        <v>32</v>
      </c>
      <c r="C63" s="11" t="s">
        <v>118</v>
      </c>
      <c r="D63" s="61" t="s">
        <v>265</v>
      </c>
      <c r="E63" s="61" t="s">
        <v>265</v>
      </c>
      <c r="F63" s="61" t="s">
        <v>265</v>
      </c>
      <c r="G63" s="61" t="s">
        <v>265</v>
      </c>
      <c r="H63" s="61" t="s">
        <v>265</v>
      </c>
      <c r="I63" s="25">
        <f t="shared" si="1"/>
        <v>0</v>
      </c>
    </row>
    <row r="64" spans="1:9" ht="13.5" thickBot="1">
      <c r="A64" s="63" t="s">
        <v>166</v>
      </c>
      <c r="B64" s="11" t="s">
        <v>182</v>
      </c>
      <c r="C64" s="11" t="s">
        <v>64</v>
      </c>
      <c r="D64" s="61" t="s">
        <v>265</v>
      </c>
      <c r="E64" s="61" t="s">
        <v>265</v>
      </c>
      <c r="F64" s="61" t="s">
        <v>265</v>
      </c>
      <c r="G64" s="61" t="s">
        <v>265</v>
      </c>
      <c r="H64" s="61" t="s">
        <v>265</v>
      </c>
      <c r="I64" s="25">
        <f t="shared" si="1"/>
        <v>0</v>
      </c>
    </row>
    <row r="65" spans="1:9" ht="13.5" thickBot="1">
      <c r="A65" s="63" t="s">
        <v>167</v>
      </c>
      <c r="B65" s="11" t="s">
        <v>19</v>
      </c>
      <c r="C65" s="11" t="s">
        <v>27</v>
      </c>
      <c r="D65" s="61" t="s">
        <v>265</v>
      </c>
      <c r="E65" s="61" t="s">
        <v>265</v>
      </c>
      <c r="F65" s="61" t="s">
        <v>265</v>
      </c>
      <c r="G65" s="61" t="s">
        <v>265</v>
      </c>
      <c r="H65" s="61" t="s">
        <v>265</v>
      </c>
      <c r="I65" s="25">
        <f t="shared" si="1"/>
        <v>0</v>
      </c>
    </row>
    <row r="66" spans="1:9" ht="13.5" thickBot="1">
      <c r="A66" s="63" t="s">
        <v>168</v>
      </c>
      <c r="B66" s="11" t="s">
        <v>11</v>
      </c>
      <c r="C66" s="11" t="s">
        <v>110</v>
      </c>
      <c r="D66" s="61" t="s">
        <v>265</v>
      </c>
      <c r="E66" s="61" t="s">
        <v>265</v>
      </c>
      <c r="F66" s="61" t="s">
        <v>265</v>
      </c>
      <c r="G66" s="61" t="s">
        <v>265</v>
      </c>
      <c r="H66" s="61" t="s">
        <v>265</v>
      </c>
      <c r="I66" s="25">
        <f t="shared" si="1"/>
        <v>0</v>
      </c>
    </row>
    <row r="67" spans="1:9" ht="13.5" thickBot="1">
      <c r="A67" s="63" t="s">
        <v>169</v>
      </c>
      <c r="B67" s="11" t="s">
        <v>20</v>
      </c>
      <c r="C67" s="11" t="s">
        <v>119</v>
      </c>
      <c r="D67" s="61" t="s">
        <v>265</v>
      </c>
      <c r="E67" s="61" t="s">
        <v>265</v>
      </c>
      <c r="F67" s="61" t="s">
        <v>265</v>
      </c>
      <c r="G67" s="61" t="s">
        <v>265</v>
      </c>
      <c r="H67" s="61" t="s">
        <v>265</v>
      </c>
      <c r="I67" s="25">
        <f t="shared" si="1"/>
        <v>0</v>
      </c>
    </row>
    <row r="68" spans="1:9" ht="13.5" thickBot="1">
      <c r="A68" s="63" t="s">
        <v>170</v>
      </c>
      <c r="B68" s="11" t="s">
        <v>12</v>
      </c>
      <c r="C68" s="11" t="s">
        <v>312</v>
      </c>
      <c r="D68" s="61" t="s">
        <v>265</v>
      </c>
      <c r="E68" s="61" t="s">
        <v>265</v>
      </c>
      <c r="F68" s="61" t="s">
        <v>265</v>
      </c>
      <c r="G68" s="61" t="s">
        <v>265</v>
      </c>
      <c r="H68" s="61" t="s">
        <v>265</v>
      </c>
      <c r="I68" s="25">
        <f>SUM(D68:H68)</f>
        <v>0</v>
      </c>
    </row>
    <row r="69" spans="1:9" ht="13.5" thickBot="1">
      <c r="A69" s="63" t="s">
        <v>171</v>
      </c>
      <c r="B69" s="67" t="s">
        <v>180</v>
      </c>
      <c r="C69" s="67" t="s">
        <v>181</v>
      </c>
      <c r="D69" s="66" t="s">
        <v>265</v>
      </c>
      <c r="E69" s="66" t="s">
        <v>265</v>
      </c>
      <c r="F69" s="66" t="s">
        <v>265</v>
      </c>
      <c r="G69" s="66" t="s">
        <v>265</v>
      </c>
      <c r="H69" s="66" t="s">
        <v>265</v>
      </c>
      <c r="I69" s="64">
        <f>SUM(D69:H69)</f>
        <v>0</v>
      </c>
    </row>
  </sheetData>
  <mergeCells count="1">
    <mergeCell ref="A1:I2"/>
  </mergeCells>
  <printOptions horizontalCentered="1" verticalCentered="1"/>
  <pageMargins left="0.51181102362204722" right="0.51181102362204722" top="0.39370078740157483" bottom="0.59055118110236227" header="0.39370078740157483" footer="0.39370078740157483"/>
  <pageSetup paperSize="9" scale="78" orientation="portrait" r:id="rId1"/>
  <headerFooter>
    <oddHeader>&amp;CDEVILS EXTREME RACE 2009</oddHeader>
    <oddFooter>&amp;Cwww.devilsextremerace.com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3"/>
  <sheetViews>
    <sheetView topLeftCell="C1" workbookViewId="0">
      <selection activeCell="B1" sqref="B1"/>
    </sheetView>
  </sheetViews>
  <sheetFormatPr defaultRowHeight="12.75"/>
  <cols>
    <col min="2" max="2" width="14.7109375" customWidth="1"/>
    <col min="3" max="3" width="15.5703125" customWidth="1"/>
    <col min="4" max="4" width="10.42578125" customWidth="1"/>
    <col min="5" max="9" width="14.140625" customWidth="1"/>
  </cols>
  <sheetData>
    <row r="1" spans="1:9" ht="15" customHeight="1" thickBot="1">
      <c r="A1" s="33" t="s">
        <v>37</v>
      </c>
      <c r="B1" s="33" t="s">
        <v>0</v>
      </c>
      <c r="C1" s="33" t="s">
        <v>1</v>
      </c>
      <c r="D1" s="33" t="s">
        <v>172</v>
      </c>
      <c r="E1" s="33" t="s">
        <v>258</v>
      </c>
      <c r="F1" s="33" t="s">
        <v>259</v>
      </c>
      <c r="G1" s="33" t="s">
        <v>260</v>
      </c>
      <c r="H1" s="33" t="s">
        <v>261</v>
      </c>
      <c r="I1" s="33" t="s">
        <v>262</v>
      </c>
    </row>
    <row r="2" spans="1:9" ht="17.25" customHeight="1" thickTop="1" thickBot="1">
      <c r="A2" s="58" t="s">
        <v>39</v>
      </c>
      <c r="B2" s="36" t="str">
        <f>'Seznam přihlášených'!A72</f>
        <v>Matěj</v>
      </c>
      <c r="C2" s="36" t="str">
        <f>'Seznam přihlášených'!B72</f>
        <v>Rázus</v>
      </c>
      <c r="D2" s="37" t="str">
        <f>'Seznam přihlášených'!C72</f>
        <v>OFF</v>
      </c>
      <c r="E2" s="38" t="s">
        <v>242</v>
      </c>
      <c r="F2" s="131">
        <v>38</v>
      </c>
      <c r="G2" s="131">
        <v>10</v>
      </c>
      <c r="H2" s="131">
        <v>10</v>
      </c>
      <c r="I2" s="131">
        <v>72</v>
      </c>
    </row>
    <row r="3" spans="1:9" ht="17.25" customHeight="1" thickTop="1" thickBot="1">
      <c r="A3" s="58" t="s">
        <v>40</v>
      </c>
      <c r="B3" s="39" t="str">
        <f>'Seznam přihlášených'!A59</f>
        <v>Jirka</v>
      </c>
      <c r="C3" s="39" t="str">
        <f>'Seznam přihlášených'!B59</f>
        <v>Kos</v>
      </c>
      <c r="D3" s="40">
        <f>'Seznam přihlášených'!C59</f>
        <v>83</v>
      </c>
      <c r="E3" s="41" t="s">
        <v>242</v>
      </c>
      <c r="F3" s="132"/>
      <c r="G3" s="132"/>
      <c r="H3" s="132"/>
      <c r="I3" s="132"/>
    </row>
    <row r="4" spans="1:9" ht="17.25" customHeight="1" thickTop="1" thickBot="1">
      <c r="A4" s="58" t="s">
        <v>130</v>
      </c>
      <c r="B4" s="39" t="str">
        <f>'Seznam přihlášených'!A71</f>
        <v>Maťko</v>
      </c>
      <c r="C4" s="39" t="str">
        <f>'Seznam přihlášených'!B71</f>
        <v>Fabianek</v>
      </c>
      <c r="D4" s="40" t="str">
        <f>'Seznam přihlášených'!C71</f>
        <v>OFF</v>
      </c>
      <c r="E4" s="41" t="s">
        <v>242</v>
      </c>
      <c r="F4" s="131">
        <v>103</v>
      </c>
      <c r="G4" s="132"/>
      <c r="H4" s="132"/>
      <c r="I4" s="132"/>
    </row>
    <row r="5" spans="1:9" ht="17.25" customHeight="1" thickTop="1" thickBot="1">
      <c r="A5" s="58" t="s">
        <v>41</v>
      </c>
      <c r="B5" s="42" t="str">
        <f>'Seznam přihlášených'!A56</f>
        <v>Jirka</v>
      </c>
      <c r="C5" s="42" t="str">
        <f>'Seznam přihlášených'!B56</f>
        <v>Kopečný</v>
      </c>
      <c r="D5" s="43">
        <f>'Seznam přihlášených'!C56</f>
        <v>73</v>
      </c>
      <c r="E5" s="44" t="s">
        <v>242</v>
      </c>
      <c r="F5" s="132"/>
      <c r="G5" s="132"/>
      <c r="H5" s="132"/>
      <c r="I5" s="132"/>
    </row>
    <row r="6" spans="1:9" ht="17.25" customHeight="1" thickTop="1" thickBot="1">
      <c r="A6" s="58" t="s">
        <v>42</v>
      </c>
      <c r="B6" s="36" t="str">
        <f>'Seznam přihlášených'!A33</f>
        <v>Filip</v>
      </c>
      <c r="C6" s="36" t="str">
        <f>'Seznam přihlášených'!B33</f>
        <v>Karásek</v>
      </c>
      <c r="D6" s="37">
        <f>'Seznam přihlášených'!C33</f>
        <v>44</v>
      </c>
      <c r="E6" s="38" t="s">
        <v>243</v>
      </c>
      <c r="F6" s="131">
        <v>10</v>
      </c>
      <c r="G6" s="131">
        <v>103</v>
      </c>
      <c r="H6" s="132"/>
      <c r="I6" s="132"/>
    </row>
    <row r="7" spans="1:9" ht="17.25" customHeight="1" thickTop="1" thickBot="1">
      <c r="A7" s="58" t="s">
        <v>43</v>
      </c>
      <c r="B7" s="39" t="str">
        <f>'Seznam přihlášených'!A21</f>
        <v>Petr</v>
      </c>
      <c r="C7" s="39" t="str">
        <f>'Seznam přihlášených'!B21</f>
        <v>Matěják</v>
      </c>
      <c r="D7" s="40">
        <f>'Seznam přihlášených'!C21</f>
        <v>31</v>
      </c>
      <c r="E7" s="41" t="s">
        <v>243</v>
      </c>
      <c r="F7" s="132"/>
      <c r="G7" s="132"/>
      <c r="H7" s="132"/>
      <c r="I7" s="132"/>
    </row>
    <row r="8" spans="1:9" ht="17.25" customHeight="1" thickTop="1" thickBot="1">
      <c r="A8" s="58" t="s">
        <v>44</v>
      </c>
      <c r="B8" s="39" t="str">
        <f>'Seznam přihlášených'!A67</f>
        <v>Honza</v>
      </c>
      <c r="C8" s="39" t="str">
        <f>'Seznam přihlášených'!B67</f>
        <v>Lásko</v>
      </c>
      <c r="D8" s="40" t="str">
        <f>'Seznam přihlášených'!C67</f>
        <v>102-Loď</v>
      </c>
      <c r="E8" s="41" t="s">
        <v>243</v>
      </c>
      <c r="F8" s="131">
        <v>39</v>
      </c>
      <c r="G8" s="132"/>
      <c r="H8" s="132"/>
      <c r="I8" s="132"/>
    </row>
    <row r="9" spans="1:9" ht="17.25" customHeight="1" thickTop="1" thickBot="1">
      <c r="A9" s="58" t="s">
        <v>45</v>
      </c>
      <c r="B9" s="42" t="str">
        <f>'Seznam přihlášených'!A52</f>
        <v>Jan</v>
      </c>
      <c r="C9" s="42" t="str">
        <f>'Seznam přihlášených'!B52</f>
        <v>Bouchal</v>
      </c>
      <c r="D9" s="43">
        <f>'Seznam přihlášených'!C52</f>
        <v>69</v>
      </c>
      <c r="E9" s="44" t="s">
        <v>243</v>
      </c>
      <c r="F9" s="132"/>
      <c r="G9" s="132"/>
      <c r="H9" s="132"/>
      <c r="I9" s="132"/>
    </row>
    <row r="10" spans="1:9" ht="17.25" customHeight="1" thickTop="1" thickBot="1">
      <c r="A10" s="58" t="s">
        <v>46</v>
      </c>
      <c r="B10" s="36" t="str">
        <f>'Seznam přihlášených'!A68</f>
        <v>Vladimír</v>
      </c>
      <c r="C10" s="36" t="str">
        <f>'Seznam přihlášených'!B68</f>
        <v>Fořt</v>
      </c>
      <c r="D10" s="37" t="str">
        <f>'Seznam přihlášených'!C68</f>
        <v>103-Loď</v>
      </c>
      <c r="E10" s="38" t="s">
        <v>244</v>
      </c>
      <c r="F10" s="131">
        <v>69</v>
      </c>
      <c r="G10" s="131">
        <v>32</v>
      </c>
      <c r="H10" s="131">
        <v>32</v>
      </c>
      <c r="I10" s="132"/>
    </row>
    <row r="11" spans="1:9" ht="17.25" customHeight="1" thickTop="1" thickBot="1">
      <c r="A11" s="58" t="s">
        <v>47</v>
      </c>
      <c r="B11" s="39" t="str">
        <f>'Seznam přihlášených'!A12</f>
        <v>Honza</v>
      </c>
      <c r="C11" s="39" t="str">
        <f>'Seznam přihlášených'!B12</f>
        <v>Kolář</v>
      </c>
      <c r="D11" s="40">
        <f>'Seznam přihlášených'!C12</f>
        <v>13</v>
      </c>
      <c r="E11" s="41" t="s">
        <v>244</v>
      </c>
      <c r="F11" s="132"/>
      <c r="G11" s="132"/>
      <c r="H11" s="132"/>
      <c r="I11" s="132"/>
    </row>
    <row r="12" spans="1:9" ht="17.25" customHeight="1" thickTop="1" thickBot="1">
      <c r="A12" s="58" t="s">
        <v>48</v>
      </c>
      <c r="B12" s="39" t="str">
        <f>'Seznam přihlášených'!A11</f>
        <v>Viktor</v>
      </c>
      <c r="C12" s="39" t="str">
        <f>'Seznam přihlášených'!B11</f>
        <v>Legát</v>
      </c>
      <c r="D12" s="40">
        <f>'Seznam přihlášených'!C11</f>
        <v>10</v>
      </c>
      <c r="E12" s="41" t="s">
        <v>244</v>
      </c>
      <c r="F12" s="131">
        <v>32</v>
      </c>
      <c r="G12" s="132"/>
      <c r="H12" s="132"/>
      <c r="I12" s="132"/>
    </row>
    <row r="13" spans="1:9" ht="17.25" customHeight="1" thickTop="1" thickBot="1">
      <c r="A13" s="58" t="s">
        <v>49</v>
      </c>
      <c r="B13" s="45" t="str">
        <f>'Seznam přihlášených'!A36</f>
        <v>Wenca</v>
      </c>
      <c r="C13" s="45" t="str">
        <f>'Seznam přihlášených'!B36</f>
        <v>Jezvina</v>
      </c>
      <c r="D13" s="46">
        <f>'Seznam přihlášených'!C36</f>
        <v>47</v>
      </c>
      <c r="E13" s="47" t="s">
        <v>244</v>
      </c>
      <c r="F13" s="132"/>
      <c r="G13" s="132"/>
      <c r="H13" s="132"/>
      <c r="I13" s="132"/>
    </row>
    <row r="14" spans="1:9" ht="17.25" customHeight="1" thickTop="1" thickBot="1">
      <c r="A14" s="58" t="s">
        <v>50</v>
      </c>
      <c r="B14" s="36" t="str">
        <f>'Seznam přihlášených'!A29</f>
        <v>Lukáš</v>
      </c>
      <c r="C14" s="36" t="str">
        <f>'Seznam přihlášených'!B29</f>
        <v>Horyna</v>
      </c>
      <c r="D14" s="37">
        <f>'Seznam přihlášených'!C29</f>
        <v>40</v>
      </c>
      <c r="E14" s="38" t="s">
        <v>245</v>
      </c>
      <c r="F14" s="131">
        <v>47</v>
      </c>
      <c r="G14" s="131">
        <v>69</v>
      </c>
      <c r="H14" s="132"/>
      <c r="I14" s="132"/>
    </row>
    <row r="15" spans="1:9" ht="17.25" customHeight="1" thickTop="1" thickBot="1">
      <c r="A15" s="58" t="s">
        <v>51</v>
      </c>
      <c r="B15" s="39" t="str">
        <f>'Seznam přihlášených'!A34</f>
        <v>Artur</v>
      </c>
      <c r="C15" s="39" t="str">
        <f>'Seznam přihlášených'!B34</f>
        <v>Beier</v>
      </c>
      <c r="D15" s="40">
        <f>'Seznam přihlášených'!C34</f>
        <v>45</v>
      </c>
      <c r="E15" s="41" t="s">
        <v>245</v>
      </c>
      <c r="F15" s="132"/>
      <c r="G15" s="132"/>
      <c r="H15" s="132"/>
      <c r="I15" s="132"/>
    </row>
    <row r="16" spans="1:9" ht="17.25" customHeight="1" thickTop="1" thickBot="1">
      <c r="A16" s="58" t="s">
        <v>52</v>
      </c>
      <c r="B16" s="39" t="str">
        <f>'Seznam přihlášených'!A63</f>
        <v>Enrico</v>
      </c>
      <c r="C16" s="39" t="str">
        <f>'Seznam přihlášených'!B63</f>
        <v>Lazzarotto</v>
      </c>
      <c r="D16" s="40">
        <f>'Seznam přihlášených'!C63</f>
        <v>94</v>
      </c>
      <c r="E16" s="41" t="s">
        <v>245</v>
      </c>
      <c r="F16" s="131">
        <v>51</v>
      </c>
      <c r="G16" s="132"/>
      <c r="H16" s="132"/>
      <c r="I16" s="132"/>
    </row>
    <row r="17" spans="1:9" ht="17.25" customHeight="1" thickTop="1" thickBot="1">
      <c r="A17" s="58" t="s">
        <v>53</v>
      </c>
      <c r="B17" s="42" t="str">
        <f>'Seznam přihlášených'!A27</f>
        <v>Attila</v>
      </c>
      <c r="C17" s="42" t="str">
        <f>'Seznam přihlášených'!B27</f>
        <v>Hubik</v>
      </c>
      <c r="D17" s="43">
        <f>'Seznam přihlášených'!C27</f>
        <v>38</v>
      </c>
      <c r="E17" s="44" t="s">
        <v>245</v>
      </c>
      <c r="F17" s="132"/>
      <c r="G17" s="132"/>
      <c r="H17" s="132"/>
      <c r="I17" s="132"/>
    </row>
    <row r="18" spans="1:9" ht="17.25" customHeight="1" thickTop="1" thickBot="1">
      <c r="A18" s="58" t="s">
        <v>54</v>
      </c>
      <c r="B18" s="36" t="str">
        <f>'Seznam přihlášených'!A73</f>
        <v>Jano</v>
      </c>
      <c r="C18" s="36" t="str">
        <f>'Seznam přihlášených'!B73</f>
        <v>Rusnák</v>
      </c>
      <c r="D18" s="37" t="str">
        <f>'Seznam přihlášených'!C73</f>
        <v>OFF</v>
      </c>
      <c r="E18" s="38" t="s">
        <v>246</v>
      </c>
      <c r="F18" s="131">
        <v>101</v>
      </c>
      <c r="G18" s="131">
        <v>101</v>
      </c>
      <c r="H18" s="131">
        <v>73</v>
      </c>
      <c r="I18" s="131">
        <v>10</v>
      </c>
    </row>
    <row r="19" spans="1:9" ht="17.25" customHeight="1" thickTop="1" thickBot="1">
      <c r="A19" s="58" t="s">
        <v>55</v>
      </c>
      <c r="B19" s="39" t="str">
        <f>'Seznam přihlášených'!A13</f>
        <v>Honza</v>
      </c>
      <c r="C19" s="39" t="str">
        <f>'Seznam přihlášených'!B13</f>
        <v>Musil</v>
      </c>
      <c r="D19" s="40">
        <f>'Seznam přihlášených'!C13</f>
        <v>17</v>
      </c>
      <c r="E19" s="41" t="s">
        <v>246</v>
      </c>
      <c r="F19" s="132"/>
      <c r="G19" s="132"/>
      <c r="H19" s="132"/>
      <c r="I19" s="132"/>
    </row>
    <row r="20" spans="1:9" ht="17.25" customHeight="1" thickTop="1" thickBot="1">
      <c r="A20" s="58" t="s">
        <v>56</v>
      </c>
      <c r="B20" s="39" t="str">
        <f>'Seznam přihlášených'!A39</f>
        <v>Pavel</v>
      </c>
      <c r="C20" s="39" t="str">
        <f>'Seznam přihlášených'!B39</f>
        <v>Bendl</v>
      </c>
      <c r="D20" s="40">
        <f>'Seznam přihlášených'!C39</f>
        <v>52</v>
      </c>
      <c r="E20" s="41" t="s">
        <v>246</v>
      </c>
      <c r="F20" s="131">
        <v>90</v>
      </c>
      <c r="G20" s="132"/>
      <c r="H20" s="132"/>
      <c r="I20" s="132"/>
    </row>
    <row r="21" spans="1:9" ht="17.25" customHeight="1" thickTop="1" thickBot="1">
      <c r="A21" s="58" t="s">
        <v>57</v>
      </c>
      <c r="B21" s="42" t="str">
        <f>'Seznam přihlášených'!A18</f>
        <v>Jaroslav</v>
      </c>
      <c r="C21" s="42" t="str">
        <f>'Seznam přihlášených'!B18</f>
        <v>Karásek</v>
      </c>
      <c r="D21" s="43">
        <f>'Seznam přihlášených'!C18</f>
        <v>23</v>
      </c>
      <c r="E21" s="44" t="s">
        <v>246</v>
      </c>
      <c r="F21" s="132"/>
      <c r="G21" s="132"/>
      <c r="H21" s="132"/>
      <c r="I21" s="132"/>
    </row>
    <row r="22" spans="1:9" ht="17.25" customHeight="1" thickTop="1" thickBot="1">
      <c r="A22" s="58" t="s">
        <v>58</v>
      </c>
      <c r="B22" s="36" t="str">
        <f>'Seznam přihlášených'!A48</f>
        <v>Tomáš</v>
      </c>
      <c r="C22" s="36" t="str">
        <f>'Seznam přihlášených'!B48</f>
        <v>Černohorský</v>
      </c>
      <c r="D22" s="37">
        <f>'Seznam přihlášených'!C48</f>
        <v>65</v>
      </c>
      <c r="E22" s="38" t="s">
        <v>247</v>
      </c>
      <c r="F22" s="131">
        <v>19</v>
      </c>
      <c r="G22" s="131">
        <v>90</v>
      </c>
      <c r="H22" s="132"/>
      <c r="I22" s="132"/>
    </row>
    <row r="23" spans="1:9" ht="17.25" customHeight="1" thickTop="1" thickBot="1">
      <c r="A23" s="58" t="s">
        <v>59</v>
      </c>
      <c r="B23" s="39" t="str">
        <f>'Seznam přihlášených'!A19</f>
        <v xml:space="preserve">Basti </v>
      </c>
      <c r="C23" s="39" t="str">
        <f>'Seznam přihlášených'!B19</f>
        <v>Lexa</v>
      </c>
      <c r="D23" s="40">
        <f>'Seznam přihlášených'!C19</f>
        <v>24</v>
      </c>
      <c r="E23" s="41" t="s">
        <v>247</v>
      </c>
      <c r="F23" s="132"/>
      <c r="G23" s="132"/>
      <c r="H23" s="132"/>
      <c r="I23" s="132"/>
    </row>
    <row r="24" spans="1:9" ht="17.25" customHeight="1" thickTop="1" thickBot="1">
      <c r="A24" s="58" t="s">
        <v>60</v>
      </c>
      <c r="B24" s="39" t="str">
        <f>'Seznam přihlášených'!A37</f>
        <v>Matěj</v>
      </c>
      <c r="C24" s="39" t="str">
        <f>'Seznam přihlášených'!B37</f>
        <v>Holub</v>
      </c>
      <c r="D24" s="40">
        <f>'Seznam přihlášených'!C37</f>
        <v>50</v>
      </c>
      <c r="E24" s="41" t="s">
        <v>247</v>
      </c>
      <c r="F24" s="131">
        <v>50</v>
      </c>
      <c r="G24" s="132"/>
      <c r="H24" s="132"/>
      <c r="I24" s="132"/>
    </row>
    <row r="25" spans="1:9" ht="17.25" customHeight="1" thickTop="1" thickBot="1">
      <c r="A25" s="58" t="s">
        <v>61</v>
      </c>
      <c r="B25" s="42" t="str">
        <f>'Seznam přihlášených'!A7</f>
        <v xml:space="preserve">Ladislav </v>
      </c>
      <c r="C25" s="42" t="str">
        <f>'Seznam přihlášených'!B7</f>
        <v>Hamala</v>
      </c>
      <c r="D25" s="43">
        <f>'Seznam přihlášených'!C7</f>
        <v>6</v>
      </c>
      <c r="E25" s="44" t="s">
        <v>247</v>
      </c>
      <c r="F25" s="132"/>
      <c r="G25" s="132"/>
      <c r="H25" s="132"/>
      <c r="I25" s="132"/>
    </row>
    <row r="26" spans="1:9" ht="17.25" customHeight="1" thickTop="1" thickBot="1">
      <c r="A26" s="58" t="s">
        <v>62</v>
      </c>
      <c r="B26" s="36" t="str">
        <f>'Seznam přihlášených'!A54</f>
        <v>Pavel</v>
      </c>
      <c r="C26" s="36" t="str">
        <f>'Seznam přihlášených'!B54</f>
        <v>Srbecký</v>
      </c>
      <c r="D26" s="37">
        <f>'Seznam přihlášených'!C54</f>
        <v>71</v>
      </c>
      <c r="E26" s="38" t="s">
        <v>248</v>
      </c>
      <c r="F26" s="131">
        <v>74</v>
      </c>
      <c r="G26" s="131">
        <v>73</v>
      </c>
      <c r="H26" s="131">
        <v>74</v>
      </c>
      <c r="I26" s="132"/>
    </row>
    <row r="27" spans="1:9" ht="17.25" customHeight="1" thickTop="1" thickBot="1">
      <c r="A27" s="58" t="s">
        <v>131</v>
      </c>
      <c r="B27" s="39" t="str">
        <f>'Seznam přihlášených'!A57</f>
        <v>Miroslav</v>
      </c>
      <c r="C27" s="39" t="str">
        <f>'Seznam přihlášených'!B57</f>
        <v>Kodada</v>
      </c>
      <c r="D27" s="40">
        <f>'Seznam přihlášených'!C57</f>
        <v>74</v>
      </c>
      <c r="E27" s="41" t="s">
        <v>248</v>
      </c>
      <c r="F27" s="132"/>
      <c r="G27" s="132"/>
      <c r="H27" s="132"/>
      <c r="I27" s="132"/>
    </row>
    <row r="28" spans="1:9" ht="17.25" customHeight="1" thickTop="1" thickBot="1">
      <c r="A28" s="58" t="s">
        <v>132</v>
      </c>
      <c r="B28" s="39" t="str">
        <f>'Seznam přihlášených'!A55</f>
        <v>Jakub</v>
      </c>
      <c r="C28" s="39" t="str">
        <f>'Seznam přihlášených'!B55</f>
        <v>Němec</v>
      </c>
      <c r="D28" s="40">
        <f>'Seznam přihlášených'!C55</f>
        <v>72</v>
      </c>
      <c r="E28" s="41" t="s">
        <v>248</v>
      </c>
      <c r="F28" s="131">
        <v>81</v>
      </c>
      <c r="G28" s="132"/>
      <c r="H28" s="132"/>
      <c r="I28" s="132"/>
    </row>
    <row r="29" spans="1:9" ht="17.25" customHeight="1" thickTop="1" thickBot="1">
      <c r="A29" s="58" t="s">
        <v>133</v>
      </c>
      <c r="B29" s="42" t="str">
        <f>'Seznam přihlášených'!A22</f>
        <v>Jindřich</v>
      </c>
      <c r="C29" s="42" t="str">
        <f>'Seznam přihlášených'!B22</f>
        <v>Beneš</v>
      </c>
      <c r="D29" s="43">
        <f>'Seznam přihlášených'!C22</f>
        <v>32</v>
      </c>
      <c r="E29" s="44" t="s">
        <v>248</v>
      </c>
      <c r="F29" s="132"/>
      <c r="G29" s="132"/>
      <c r="H29" s="132"/>
      <c r="I29" s="132"/>
    </row>
    <row r="30" spans="1:9" ht="17.25" customHeight="1" thickTop="1" thickBot="1">
      <c r="A30" s="58" t="s">
        <v>134</v>
      </c>
      <c r="B30" s="36" t="str">
        <f>'Seznam přihlášených'!A4</f>
        <v>Jan</v>
      </c>
      <c r="C30" s="36" t="str">
        <f>'Seznam přihlášených'!B4</f>
        <v>Kříklán</v>
      </c>
      <c r="D30" s="37">
        <f>'Seznam přihlášených'!C4</f>
        <v>3</v>
      </c>
      <c r="E30" s="38" t="s">
        <v>249</v>
      </c>
      <c r="F30" s="131">
        <v>73</v>
      </c>
      <c r="G30" s="131">
        <v>74</v>
      </c>
      <c r="H30" s="132"/>
      <c r="I30" s="132"/>
    </row>
    <row r="31" spans="1:9" ht="17.25" customHeight="1" thickTop="1" thickBot="1">
      <c r="A31" s="58" t="s">
        <v>135</v>
      </c>
      <c r="B31" s="39" t="str">
        <f>'Seznam přihlášených'!A38</f>
        <v>Honza</v>
      </c>
      <c r="C31" s="39" t="str">
        <f>'Seznam přihlášených'!B38</f>
        <v>Klauda</v>
      </c>
      <c r="D31" s="40">
        <f>'Seznam přihlášených'!C38</f>
        <v>51</v>
      </c>
      <c r="E31" s="41" t="s">
        <v>249</v>
      </c>
      <c r="F31" s="132"/>
      <c r="G31" s="132"/>
      <c r="H31" s="132"/>
      <c r="I31" s="132"/>
    </row>
    <row r="32" spans="1:9" ht="17.25" customHeight="1" thickTop="1" thickBot="1">
      <c r="A32" s="58" t="s">
        <v>136</v>
      </c>
      <c r="B32" s="39" t="str">
        <f>'Seznam přihlášených'!A23</f>
        <v>Přéma</v>
      </c>
      <c r="C32" s="39" t="str">
        <f>'Seznam přihlášených'!B23</f>
        <v>Hain</v>
      </c>
      <c r="D32" s="40">
        <f>'Seznam přihlášených'!C23</f>
        <v>33</v>
      </c>
      <c r="E32" s="41" t="s">
        <v>249</v>
      </c>
      <c r="F32" s="131">
        <v>36</v>
      </c>
      <c r="G32" s="132"/>
      <c r="H32" s="132"/>
      <c r="I32" s="132"/>
    </row>
    <row r="33" spans="1:9" ht="17.25" customHeight="1" thickTop="1" thickBot="1">
      <c r="A33" s="58" t="s">
        <v>137</v>
      </c>
      <c r="B33" s="42" t="str">
        <f>'Seznam přihlášených'!A28</f>
        <v>Vojtěch</v>
      </c>
      <c r="C33" s="42" t="str">
        <f>'Seznam přihlášených'!B28</f>
        <v>Hejtmanek</v>
      </c>
      <c r="D33" s="43">
        <f>'Seznam přihlášených'!C28</f>
        <v>39</v>
      </c>
      <c r="E33" s="44" t="s">
        <v>249</v>
      </c>
      <c r="F33" s="132"/>
      <c r="G33" s="132"/>
      <c r="H33" s="132"/>
      <c r="I33" s="132"/>
    </row>
    <row r="34" spans="1:9" ht="17.25" customHeight="1" thickTop="1" thickBot="1">
      <c r="A34" s="58" t="s">
        <v>138</v>
      </c>
      <c r="B34" s="36" t="str">
        <f>'Seznam přihlášených'!A71</f>
        <v>Maťko</v>
      </c>
      <c r="C34" s="36" t="str">
        <f>'Seznam přihlášených'!B71</f>
        <v>Fabianek</v>
      </c>
      <c r="D34" s="37" t="str">
        <f>'Seznam přihlášených'!C71</f>
        <v>OFF</v>
      </c>
      <c r="E34" s="38" t="s">
        <v>250</v>
      </c>
      <c r="F34" s="131">
        <v>46</v>
      </c>
      <c r="G34" s="131">
        <v>94</v>
      </c>
      <c r="H34" s="131">
        <v>72</v>
      </c>
      <c r="I34" s="133">
        <v>94</v>
      </c>
    </row>
    <row r="35" spans="1:9" ht="17.25" customHeight="1" thickTop="1" thickBot="1">
      <c r="A35" s="58" t="s">
        <v>139</v>
      </c>
      <c r="B35" s="39" t="str">
        <f>'Seznam přihlášených'!A50</f>
        <v xml:space="preserve">Ondřej </v>
      </c>
      <c r="C35" s="39" t="str">
        <f>'Seznam přihlášených'!B50</f>
        <v>Muller</v>
      </c>
      <c r="D35" s="40">
        <f>'Seznam přihlášených'!C50</f>
        <v>67</v>
      </c>
      <c r="E35" s="41" t="s">
        <v>250</v>
      </c>
      <c r="F35" s="132"/>
      <c r="G35" s="132"/>
      <c r="H35" s="132"/>
      <c r="I35" s="134"/>
    </row>
    <row r="36" spans="1:9" ht="17.25" customHeight="1" thickTop="1" thickBot="1">
      <c r="A36" s="58" t="s">
        <v>140</v>
      </c>
      <c r="B36" s="39" t="str">
        <f>'Seznam přihlášených'!A64</f>
        <v>Marco</v>
      </c>
      <c r="C36" s="39" t="str">
        <f>'Seznam přihlášených'!B64</f>
        <v>Guidi</v>
      </c>
      <c r="D36" s="40">
        <f>'Seznam přihlášených'!C64</f>
        <v>97</v>
      </c>
      <c r="E36" s="41" t="s">
        <v>250</v>
      </c>
      <c r="F36" s="131">
        <v>86</v>
      </c>
      <c r="G36" s="132"/>
      <c r="H36" s="132"/>
      <c r="I36" s="134"/>
    </row>
    <row r="37" spans="1:9" ht="17.25" customHeight="1" thickTop="1" thickBot="1">
      <c r="A37" s="58" t="s">
        <v>141</v>
      </c>
      <c r="B37" s="42" t="str">
        <f>'Seznam přihlášených'!A44</f>
        <v>Jan</v>
      </c>
      <c r="C37" s="42" t="str">
        <f>'Seznam přihlášených'!B44</f>
        <v>Beran</v>
      </c>
      <c r="D37" s="43">
        <f>'Seznam přihlášených'!C44</f>
        <v>60</v>
      </c>
      <c r="E37" s="44" t="s">
        <v>250</v>
      </c>
      <c r="F37" s="132"/>
      <c r="G37" s="132"/>
      <c r="H37" s="132"/>
      <c r="I37" s="134"/>
    </row>
    <row r="38" spans="1:9" ht="17.25" customHeight="1" thickTop="1" thickBot="1">
      <c r="A38" s="58" t="s">
        <v>142</v>
      </c>
      <c r="B38" s="36" t="str">
        <f>'Seznam přihlášených'!A26</f>
        <v>Roman</v>
      </c>
      <c r="C38" s="36" t="str">
        <f>'Seznam přihlášených'!B26</f>
        <v>Koláček</v>
      </c>
      <c r="D38" s="37">
        <f>'Seznam přihlášených'!C26</f>
        <v>36</v>
      </c>
      <c r="E38" s="38" t="s">
        <v>251</v>
      </c>
      <c r="F38" s="131">
        <v>23</v>
      </c>
      <c r="G38" s="131">
        <v>23</v>
      </c>
      <c r="H38" s="132"/>
      <c r="I38" s="134"/>
    </row>
    <row r="39" spans="1:9" ht="17.25" customHeight="1" thickTop="1" thickBot="1">
      <c r="A39" s="58" t="s">
        <v>143</v>
      </c>
      <c r="B39" s="39" t="str">
        <f>'Seznam přihlášených'!A25</f>
        <v>Richard</v>
      </c>
      <c r="C39" s="39" t="str">
        <f>'Seznam přihlášených'!B25</f>
        <v>Kops</v>
      </c>
      <c r="D39" s="40">
        <f>'Seznam přihlášených'!C25</f>
        <v>35</v>
      </c>
      <c r="E39" s="41" t="s">
        <v>251</v>
      </c>
      <c r="F39" s="132"/>
      <c r="G39" s="132"/>
      <c r="H39" s="132"/>
      <c r="I39" s="134"/>
    </row>
    <row r="40" spans="1:9" ht="17.25" customHeight="1" thickTop="1" thickBot="1">
      <c r="A40" s="58" t="s">
        <v>144</v>
      </c>
      <c r="B40" s="39" t="str">
        <f>'Seznam přihlášených'!A32</f>
        <v>Vladimír</v>
      </c>
      <c r="C40" s="39" t="str">
        <f>'Seznam přihlášených'!B32</f>
        <v>Kolář</v>
      </c>
      <c r="D40" s="40">
        <f>'Seznam přihlášených'!C32</f>
        <v>43</v>
      </c>
      <c r="E40" s="41" t="s">
        <v>251</v>
      </c>
      <c r="F40" s="131">
        <v>94</v>
      </c>
      <c r="G40" s="132"/>
      <c r="H40" s="132"/>
      <c r="I40" s="134"/>
    </row>
    <row r="41" spans="1:9" ht="17.25" customHeight="1" thickTop="1" thickBot="1">
      <c r="A41" s="58" t="s">
        <v>145</v>
      </c>
      <c r="B41" s="42" t="str">
        <f>'Seznam přihlášených'!A5</f>
        <v>Martin</v>
      </c>
      <c r="C41" s="42" t="str">
        <f>'Seznam přihlášených'!B5</f>
        <v>Plch</v>
      </c>
      <c r="D41" s="43">
        <f>'Seznam přihlášených'!C5</f>
        <v>4</v>
      </c>
      <c r="E41" s="44" t="s">
        <v>251</v>
      </c>
      <c r="F41" s="132"/>
      <c r="G41" s="132"/>
      <c r="H41" s="132"/>
      <c r="I41" s="134"/>
    </row>
    <row r="42" spans="1:9" ht="17.25" customHeight="1" thickTop="1" thickBot="1">
      <c r="A42" s="58" t="s">
        <v>146</v>
      </c>
      <c r="B42" s="36" t="str">
        <f>'Seznam přihlášených'!A41</f>
        <v xml:space="preserve">Jiří </v>
      </c>
      <c r="C42" s="36" t="str">
        <f>'Seznam přihlášených'!B41</f>
        <v>Turek</v>
      </c>
      <c r="D42" s="37">
        <f>'Seznam přihlášených'!C41</f>
        <v>55</v>
      </c>
      <c r="E42" s="38" t="s">
        <v>252</v>
      </c>
      <c r="F42" s="131">
        <v>72</v>
      </c>
      <c r="G42" s="131">
        <v>72</v>
      </c>
      <c r="H42" s="131">
        <v>94</v>
      </c>
      <c r="I42" s="134"/>
    </row>
    <row r="43" spans="1:9" ht="17.25" customHeight="1" thickTop="1" thickBot="1">
      <c r="A43" s="58" t="s">
        <v>147</v>
      </c>
      <c r="B43" s="39" t="str">
        <f>'Seznam přihlášených'!A46</f>
        <v>Jakub</v>
      </c>
      <c r="C43" s="39" t="str">
        <f>'Seznam přihlášených'!B46</f>
        <v>Valenta</v>
      </c>
      <c r="D43" s="40">
        <f>'Seznam přihlášených'!C46</f>
        <v>63</v>
      </c>
      <c r="E43" s="41" t="s">
        <v>252</v>
      </c>
      <c r="F43" s="132"/>
      <c r="G43" s="132"/>
      <c r="H43" s="132"/>
      <c r="I43" s="134"/>
    </row>
    <row r="44" spans="1:9" ht="17.25" customHeight="1" thickTop="1" thickBot="1">
      <c r="A44" s="58" t="s">
        <v>148</v>
      </c>
      <c r="B44" s="39" t="str">
        <f>'Seznam přihlášených'!A50</f>
        <v xml:space="preserve">Ondřej </v>
      </c>
      <c r="C44" s="39" t="str">
        <f>'Seznam přihlášených'!B50</f>
        <v>Muller</v>
      </c>
      <c r="D44" s="40">
        <f>'Seznam přihlášených'!C50</f>
        <v>67</v>
      </c>
      <c r="E44" s="41" t="s">
        <v>252</v>
      </c>
      <c r="F44" s="131">
        <v>98</v>
      </c>
      <c r="G44" s="132"/>
      <c r="H44" s="132"/>
      <c r="I44" s="134"/>
    </row>
    <row r="45" spans="1:9" ht="17.25" customHeight="1" thickTop="1" thickBot="1">
      <c r="A45" s="58" t="s">
        <v>149</v>
      </c>
      <c r="B45" s="42" t="str">
        <f>'Seznam přihlášených'!A31</f>
        <v>Florian</v>
      </c>
      <c r="C45" s="42" t="str">
        <f>'Seznam přihlášených'!B31</f>
        <v>Zaczek</v>
      </c>
      <c r="D45" s="43">
        <f>'Seznam přihlášených'!C31</f>
        <v>42</v>
      </c>
      <c r="E45" s="44" t="s">
        <v>252</v>
      </c>
      <c r="F45" s="132"/>
      <c r="G45" s="132"/>
      <c r="H45" s="132"/>
      <c r="I45" s="134"/>
    </row>
    <row r="46" spans="1:9" ht="17.25" customHeight="1" thickTop="1" thickBot="1">
      <c r="A46" s="58" t="s">
        <v>150</v>
      </c>
      <c r="B46" s="36" t="str">
        <f>'Seznam přihlášených'!A10</f>
        <v>Tomáš</v>
      </c>
      <c r="C46" s="36" t="str">
        <f>'Seznam přihlášených'!B10</f>
        <v>Jordán</v>
      </c>
      <c r="D46" s="37">
        <f>'Seznam přihlášených'!C10</f>
        <v>9</v>
      </c>
      <c r="E46" s="38" t="s">
        <v>253</v>
      </c>
      <c r="F46" s="131">
        <v>52</v>
      </c>
      <c r="G46" s="131">
        <v>52</v>
      </c>
      <c r="H46" s="132"/>
      <c r="I46" s="134"/>
    </row>
    <row r="47" spans="1:9" ht="17.25" customHeight="1" thickTop="1" thickBot="1">
      <c r="A47" s="58" t="s">
        <v>151</v>
      </c>
      <c r="B47" s="39" t="str">
        <f>'Seznam přihlášených'!A70</f>
        <v>Tomáš</v>
      </c>
      <c r="C47" s="39" t="str">
        <f>'Seznam přihlášených'!B70</f>
        <v>Souček</v>
      </c>
      <c r="D47" s="40" t="str">
        <f>'Seznam přihlášených'!C70</f>
        <v>OFF</v>
      </c>
      <c r="E47" s="41" t="s">
        <v>253</v>
      </c>
      <c r="F47" s="132"/>
      <c r="G47" s="132"/>
      <c r="H47" s="132"/>
      <c r="I47" s="134"/>
    </row>
    <row r="48" spans="1:9" ht="17.25" customHeight="1" thickTop="1" thickBot="1">
      <c r="A48" s="58" t="s">
        <v>152</v>
      </c>
      <c r="B48" s="39" t="str">
        <f>'Seznam přihlášených'!A20</f>
        <v>Jan</v>
      </c>
      <c r="C48" s="39" t="str">
        <f>'Seznam přihlášených'!B20</f>
        <v>Bubník</v>
      </c>
      <c r="D48" s="40">
        <f>'Seznam přihlášených'!C20</f>
        <v>29</v>
      </c>
      <c r="E48" s="41" t="s">
        <v>253</v>
      </c>
      <c r="F48" s="131">
        <v>6</v>
      </c>
      <c r="G48" s="132"/>
      <c r="H48" s="132"/>
      <c r="I48" s="134"/>
    </row>
    <row r="49" spans="1:9" ht="17.25" customHeight="1" thickTop="1" thickBot="1">
      <c r="A49" s="58" t="s">
        <v>153</v>
      </c>
      <c r="B49" s="42" t="str">
        <f>'Seznam přihlášených'!A53</f>
        <v>Daniel</v>
      </c>
      <c r="C49" s="42" t="str">
        <f>'Seznam přihlášených'!B53</f>
        <v>Fasthuber</v>
      </c>
      <c r="D49" s="43">
        <f>'Seznam přihlášených'!C53</f>
        <v>70</v>
      </c>
      <c r="E49" s="44" t="s">
        <v>253</v>
      </c>
      <c r="F49" s="132"/>
      <c r="G49" s="132"/>
      <c r="H49" s="132"/>
      <c r="I49" s="135"/>
    </row>
    <row r="50" spans="1:9" ht="17.25" customHeight="1" thickTop="1" thickBot="1">
      <c r="A50" s="58" t="s">
        <v>154</v>
      </c>
      <c r="B50" s="36" t="str">
        <f>'Seznam přihlášených'!A15</f>
        <v>Jiří</v>
      </c>
      <c r="C50" s="36" t="str">
        <f>'Seznam přihlášených'!B15</f>
        <v>Srbek</v>
      </c>
      <c r="D50" s="37">
        <f>'Seznam přihlášených'!C15</f>
        <v>19</v>
      </c>
      <c r="E50" s="38" t="s">
        <v>254</v>
      </c>
      <c r="F50" s="131">
        <v>41</v>
      </c>
      <c r="G50" s="131">
        <v>41</v>
      </c>
      <c r="H50" s="131">
        <v>40</v>
      </c>
      <c r="I50" s="131">
        <v>32</v>
      </c>
    </row>
    <row r="51" spans="1:9" ht="17.25" customHeight="1" thickTop="1" thickBot="1">
      <c r="A51" s="58" t="s">
        <v>155</v>
      </c>
      <c r="B51" s="39" t="str">
        <f>'Seznam přihlášených'!A64</f>
        <v>Marco</v>
      </c>
      <c r="C51" s="39" t="str">
        <f>'Seznam přihlášených'!B64</f>
        <v>Guidi</v>
      </c>
      <c r="D51" s="40">
        <f>'Seznam přihlášených'!C64</f>
        <v>97</v>
      </c>
      <c r="E51" s="41" t="s">
        <v>254</v>
      </c>
      <c r="F51" s="132"/>
      <c r="G51" s="132"/>
      <c r="H51" s="132"/>
      <c r="I51" s="132"/>
    </row>
    <row r="52" spans="1:9" ht="17.25" customHeight="1" thickTop="1" thickBot="1">
      <c r="A52" s="58" t="s">
        <v>156</v>
      </c>
      <c r="B52" s="39" t="str">
        <f>'Seznam přihlášených'!A35</f>
        <v>Martin</v>
      </c>
      <c r="C52" s="39" t="str">
        <f>'Seznam přihlášených'!B35</f>
        <v>Kučera</v>
      </c>
      <c r="D52" s="40">
        <f>'Seznam přihlášených'!C35</f>
        <v>46</v>
      </c>
      <c r="E52" s="41" t="s">
        <v>254</v>
      </c>
      <c r="F52" s="131"/>
      <c r="G52" s="132"/>
      <c r="H52" s="132"/>
      <c r="I52" s="132"/>
    </row>
    <row r="53" spans="1:9" ht="17.25" customHeight="1" thickTop="1" thickBot="1">
      <c r="A53" s="58" t="s">
        <v>157</v>
      </c>
      <c r="B53" s="42" t="str">
        <f>'Seznam přihlášených'!A61</f>
        <v>jan</v>
      </c>
      <c r="C53" s="42" t="str">
        <f>'Seznam přihlášených'!B61</f>
        <v>Herštík</v>
      </c>
      <c r="D53" s="43">
        <f>'Seznam přihlášených'!C61</f>
        <v>89</v>
      </c>
      <c r="E53" s="44" t="s">
        <v>254</v>
      </c>
      <c r="F53" s="132"/>
      <c r="G53" s="132"/>
      <c r="H53" s="132"/>
      <c r="I53" s="132"/>
    </row>
    <row r="54" spans="1:9" ht="17.25" customHeight="1" thickTop="1" thickBot="1">
      <c r="A54" s="58" t="s">
        <v>158</v>
      </c>
      <c r="B54" s="36" t="str">
        <f>'Seznam přihlášených'!A69</f>
        <v>Eda</v>
      </c>
      <c r="C54" s="36" t="str">
        <f>'Seznam přihlášených'!B69</f>
        <v>Doskočil</v>
      </c>
      <c r="D54" s="37" t="str">
        <f>'Seznam přihlášených'!C69</f>
        <v>104-Loď</v>
      </c>
      <c r="E54" s="38" t="s">
        <v>255</v>
      </c>
      <c r="F54" s="131">
        <v>18</v>
      </c>
      <c r="G54" s="131">
        <v>18</v>
      </c>
      <c r="H54" s="132"/>
      <c r="I54" s="132"/>
    </row>
    <row r="55" spans="1:9" ht="17.25" customHeight="1" thickTop="1" thickBot="1">
      <c r="A55" s="58" t="s">
        <v>159</v>
      </c>
      <c r="B55" s="39" t="str">
        <f>'Seznam přihlášených'!A16</f>
        <v>Matěj</v>
      </c>
      <c r="C55" s="39" t="str">
        <f>'Seznam přihlášených'!B16</f>
        <v>Bechyně</v>
      </c>
      <c r="D55" s="40">
        <f>'Seznam přihlášených'!C16</f>
        <v>20</v>
      </c>
      <c r="E55" s="41" t="s">
        <v>255</v>
      </c>
      <c r="F55" s="132"/>
      <c r="G55" s="132"/>
      <c r="H55" s="132"/>
      <c r="I55" s="132"/>
    </row>
    <row r="56" spans="1:9" ht="17.25" customHeight="1" thickTop="1" thickBot="1">
      <c r="A56" s="58" t="s">
        <v>160</v>
      </c>
      <c r="B56" s="42" t="str">
        <f>'Seznam přihlášených'!A42</f>
        <v>Karel</v>
      </c>
      <c r="C56" s="42" t="str">
        <f>'Seznam přihlášených'!B42</f>
        <v>Barták</v>
      </c>
      <c r="D56" s="43">
        <f>'Seznam přihlášených'!C42</f>
        <v>56</v>
      </c>
      <c r="E56" s="44" t="s">
        <v>255</v>
      </c>
      <c r="F56" s="60">
        <v>34</v>
      </c>
      <c r="G56" s="132"/>
      <c r="H56" s="132"/>
      <c r="I56" s="132"/>
    </row>
    <row r="57" spans="1:9" ht="17.25" customHeight="1" thickTop="1" thickBot="1">
      <c r="A57" s="58" t="s">
        <v>161</v>
      </c>
      <c r="B57" s="36" t="str">
        <f>'Seznam přihlášených'!A40</f>
        <v>Jakub</v>
      </c>
      <c r="C57" s="36" t="str">
        <f>'Seznam přihlášených'!B40</f>
        <v>Micka</v>
      </c>
      <c r="D57" s="37">
        <f>'Seznam přihlášených'!C40</f>
        <v>53</v>
      </c>
      <c r="E57" s="38" t="s">
        <v>256</v>
      </c>
      <c r="F57" s="131">
        <v>29</v>
      </c>
      <c r="G57" s="131">
        <v>20</v>
      </c>
      <c r="H57" s="131">
        <v>29</v>
      </c>
      <c r="I57" s="132"/>
    </row>
    <row r="58" spans="1:9" ht="17.25" customHeight="1" thickTop="1" thickBot="1">
      <c r="A58" s="58" t="s">
        <v>162</v>
      </c>
      <c r="B58" s="39" t="str">
        <f>'Seznam přihlášených'!A14</f>
        <v>Petr</v>
      </c>
      <c r="C58" s="39" t="str">
        <f>'Seznam přihlášených'!B14</f>
        <v>Čivrný</v>
      </c>
      <c r="D58" s="40">
        <f>'Seznam přihlášených'!C14</f>
        <v>18</v>
      </c>
      <c r="E58" s="41" t="s">
        <v>256</v>
      </c>
      <c r="F58" s="132"/>
      <c r="G58" s="132"/>
      <c r="H58" s="132"/>
      <c r="I58" s="132"/>
    </row>
    <row r="59" spans="1:9" ht="17.25" customHeight="1" thickTop="1" thickBot="1">
      <c r="A59" s="58" t="s">
        <v>163</v>
      </c>
      <c r="B59" s="42" t="str">
        <f>'Seznam přihlášených'!A49</f>
        <v>Filip</v>
      </c>
      <c r="C59" s="42" t="str">
        <f>'Seznam přihlášených'!B49</f>
        <v>Malán</v>
      </c>
      <c r="D59" s="43">
        <f>'Seznam přihlášených'!C49</f>
        <v>66</v>
      </c>
      <c r="E59" s="44" t="s">
        <v>256</v>
      </c>
      <c r="F59" s="60">
        <v>17</v>
      </c>
      <c r="G59" s="132"/>
      <c r="H59" s="132"/>
      <c r="I59" s="132"/>
    </row>
    <row r="60" spans="1:9" ht="17.25" customHeight="1" thickTop="1" thickBot="1">
      <c r="A60" s="58" t="s">
        <v>164</v>
      </c>
      <c r="B60" s="36" t="str">
        <f>'Seznam přihlášených'!A9</f>
        <v>Petr</v>
      </c>
      <c r="C60" s="36" t="str">
        <f>'Seznam přihlášených'!B9</f>
        <v>Snížek</v>
      </c>
      <c r="D60" s="37">
        <f>'Seznam přihlášených'!C9</f>
        <v>8</v>
      </c>
      <c r="E60" s="38" t="s">
        <v>257</v>
      </c>
      <c r="F60" s="131">
        <v>40</v>
      </c>
      <c r="G60" s="131">
        <v>29</v>
      </c>
      <c r="H60" s="132"/>
      <c r="I60" s="132"/>
    </row>
    <row r="61" spans="1:9" ht="17.25" customHeight="1" thickTop="1" thickBot="1">
      <c r="A61" s="58" t="s">
        <v>165</v>
      </c>
      <c r="B61" s="39" t="str">
        <f>'Seznam přihlášených'!A62</f>
        <v>Filippo</v>
      </c>
      <c r="C61" s="39" t="str">
        <f>'Seznam přihlášených'!B62</f>
        <v>Brunetti</v>
      </c>
      <c r="D61" s="40">
        <f>'Seznam přihlášených'!C62</f>
        <v>90</v>
      </c>
      <c r="E61" s="41" t="s">
        <v>257</v>
      </c>
      <c r="F61" s="132"/>
      <c r="G61" s="132"/>
      <c r="H61" s="132"/>
      <c r="I61" s="132"/>
    </row>
    <row r="62" spans="1:9" ht="17.25" customHeight="1" thickTop="1" thickBot="1">
      <c r="A62" s="58" t="s">
        <v>166</v>
      </c>
      <c r="B62" s="42" t="str">
        <f>'Seznam přihlášených'!A8</f>
        <v>Eda</v>
      </c>
      <c r="C62" s="42" t="str">
        <f>'Seznam přihlášených'!B8</f>
        <v>Sluka</v>
      </c>
      <c r="D62" s="43">
        <f>'Seznam přihlášených'!C8</f>
        <v>7</v>
      </c>
      <c r="E62" s="44" t="s">
        <v>257</v>
      </c>
      <c r="F62" s="60">
        <v>56</v>
      </c>
      <c r="G62" s="132"/>
      <c r="H62" s="132"/>
      <c r="I62" s="132"/>
    </row>
    <row r="63" spans="1:9" ht="13.5" thickTop="1"/>
  </sheetData>
  <mergeCells count="57">
    <mergeCell ref="H34:H41"/>
    <mergeCell ref="I34:I49"/>
    <mergeCell ref="H42:H49"/>
    <mergeCell ref="H50:H56"/>
    <mergeCell ref="H57:H62"/>
    <mergeCell ref="I2:I17"/>
    <mergeCell ref="I18:I33"/>
    <mergeCell ref="I50:I62"/>
    <mergeCell ref="H2:H9"/>
    <mergeCell ref="H10:H17"/>
    <mergeCell ref="H18:H25"/>
    <mergeCell ref="H26:H33"/>
    <mergeCell ref="G38:G41"/>
    <mergeCell ref="G46:G49"/>
    <mergeCell ref="G50:G53"/>
    <mergeCell ref="G54:G56"/>
    <mergeCell ref="G57:G59"/>
    <mergeCell ref="G60:G62"/>
    <mergeCell ref="G42:G45"/>
    <mergeCell ref="G2:G5"/>
    <mergeCell ref="G6:G9"/>
    <mergeCell ref="G10:G13"/>
    <mergeCell ref="G14:G17"/>
    <mergeCell ref="G34:G37"/>
    <mergeCell ref="G18:G21"/>
    <mergeCell ref="G22:G25"/>
    <mergeCell ref="G26:G29"/>
    <mergeCell ref="G30:G33"/>
    <mergeCell ref="F40:F41"/>
    <mergeCell ref="F42:F43"/>
    <mergeCell ref="F44:F45"/>
    <mergeCell ref="F46:F47"/>
    <mergeCell ref="F60:F61"/>
    <mergeCell ref="F50:F51"/>
    <mergeCell ref="F52:F53"/>
    <mergeCell ref="F54:F55"/>
    <mergeCell ref="F57:F58"/>
    <mergeCell ref="F48:F49"/>
    <mergeCell ref="F22:F23"/>
    <mergeCell ref="F24:F25"/>
    <mergeCell ref="F26:F27"/>
    <mergeCell ref="F28:F29"/>
    <mergeCell ref="F30:F31"/>
    <mergeCell ref="F32:F33"/>
    <mergeCell ref="F34:F35"/>
    <mergeCell ref="F36:F37"/>
    <mergeCell ref="F38:F39"/>
    <mergeCell ref="F20:F21"/>
    <mergeCell ref="F2:F3"/>
    <mergeCell ref="F4:F5"/>
    <mergeCell ref="F6:F7"/>
    <mergeCell ref="F8:F9"/>
    <mergeCell ref="F10:F11"/>
    <mergeCell ref="F12:F13"/>
    <mergeCell ref="F14:F15"/>
    <mergeCell ref="F16:F17"/>
    <mergeCell ref="F18:F19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71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"/>
  <sheetViews>
    <sheetView workbookViewId="0">
      <selection activeCell="A5" sqref="A5"/>
    </sheetView>
  </sheetViews>
  <sheetFormatPr defaultRowHeight="12.75"/>
  <cols>
    <col min="4" max="4" width="14.28515625" customWidth="1"/>
    <col min="5" max="5" width="23.28515625" customWidth="1"/>
  </cols>
  <sheetData>
    <row r="1" spans="1:5" ht="45.75" customHeight="1" thickTop="1" thickBot="1">
      <c r="A1" s="138" t="s">
        <v>333</v>
      </c>
      <c r="B1" s="139"/>
      <c r="C1" s="139"/>
      <c r="D1" s="139"/>
      <c r="E1" s="140"/>
    </row>
    <row r="2" spans="1:5" ht="14.25" thickTop="1" thickBot="1">
      <c r="A2" s="35" t="s">
        <v>0</v>
      </c>
      <c r="B2" s="35" t="s">
        <v>1</v>
      </c>
      <c r="C2" s="35" t="s">
        <v>172</v>
      </c>
      <c r="D2" s="35" t="s">
        <v>258</v>
      </c>
      <c r="E2" s="35" t="s">
        <v>262</v>
      </c>
    </row>
    <row r="3" spans="1:5" ht="13.5" thickTop="1">
      <c r="A3" s="48" t="s">
        <v>34</v>
      </c>
      <c r="B3" s="48" t="s">
        <v>175</v>
      </c>
      <c r="C3" s="55">
        <v>55</v>
      </c>
      <c r="D3" s="49" t="s">
        <v>242</v>
      </c>
      <c r="E3" s="147" t="s">
        <v>242</v>
      </c>
    </row>
    <row r="4" spans="1:5" ht="13.5" thickBot="1">
      <c r="A4" s="50" t="s">
        <v>67</v>
      </c>
      <c r="B4" s="50" t="s">
        <v>191</v>
      </c>
      <c r="C4" s="56">
        <v>31</v>
      </c>
      <c r="D4" s="51" t="s">
        <v>242</v>
      </c>
      <c r="E4" s="148"/>
    </row>
    <row r="5" spans="1:5" ht="14.25" thickTop="1" thickBot="1">
      <c r="A5" s="52" t="s">
        <v>221</v>
      </c>
      <c r="B5" s="52" t="s">
        <v>199</v>
      </c>
      <c r="C5" s="57">
        <v>45</v>
      </c>
      <c r="D5" s="53" t="s">
        <v>242</v>
      </c>
      <c r="E5" s="149" t="s">
        <v>243</v>
      </c>
    </row>
    <row r="6" spans="1:5" ht="13.5" thickTop="1">
      <c r="A6" s="48" t="s">
        <v>8</v>
      </c>
      <c r="B6" s="48" t="s">
        <v>129</v>
      </c>
      <c r="C6" s="55">
        <v>53</v>
      </c>
      <c r="D6" s="49" t="s">
        <v>243</v>
      </c>
      <c r="E6" s="147" t="s">
        <v>244</v>
      </c>
    </row>
    <row r="7" spans="1:5" ht="13.5" thickBot="1">
      <c r="A7" s="50" t="s">
        <v>11</v>
      </c>
      <c r="B7" s="50" t="s">
        <v>24</v>
      </c>
      <c r="C7" s="56">
        <v>44</v>
      </c>
      <c r="D7" s="51" t="s">
        <v>243</v>
      </c>
      <c r="E7" s="148"/>
    </row>
    <row r="8" spans="1:5" ht="13.5" thickTop="1">
      <c r="A8" s="50" t="s">
        <v>20</v>
      </c>
      <c r="B8" s="50" t="s">
        <v>200</v>
      </c>
      <c r="C8" s="56">
        <v>1</v>
      </c>
      <c r="D8" s="51" t="s">
        <v>243</v>
      </c>
      <c r="E8" s="147" t="s">
        <v>263</v>
      </c>
    </row>
    <row r="9" spans="1:5" ht="13.5" thickBot="1">
      <c r="A9" s="52" t="s">
        <v>95</v>
      </c>
      <c r="B9" s="52" t="s">
        <v>215</v>
      </c>
      <c r="C9" s="162" t="s">
        <v>214</v>
      </c>
      <c r="D9" s="54" t="s">
        <v>243</v>
      </c>
      <c r="E9" s="148"/>
    </row>
    <row r="10" spans="1:5" ht="13.5" thickTop="1"/>
  </sheetData>
  <mergeCells count="4">
    <mergeCell ref="E8:E9"/>
    <mergeCell ref="E3:E4"/>
    <mergeCell ref="E6:E7"/>
    <mergeCell ref="A1:E1"/>
  </mergeCells>
  <printOptions horizontalCentered="1" verticalCentered="1"/>
  <pageMargins left="0.70866141732283472" right="0.70866141732283472" top="0.78740157480314965" bottom="0.78740157480314965" header="0.31496062992125984" footer="0.31496062992125984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4"/>
  <sheetViews>
    <sheetView topLeftCell="A22" workbookViewId="0">
      <selection activeCell="I64" sqref="I64"/>
    </sheetView>
  </sheetViews>
  <sheetFormatPr defaultRowHeight="12.75"/>
  <cols>
    <col min="5" max="6" width="9.140625" style="108"/>
    <col min="7" max="7" width="15.140625" style="108" customWidth="1"/>
    <col min="11" max="11" width="9.140625" style="123"/>
    <col min="13" max="13" width="12.140625" customWidth="1"/>
  </cols>
  <sheetData>
    <row r="1" spans="1:16" ht="13.5" thickBot="1"/>
    <row r="2" spans="1:16" ht="81" customHeight="1" thickTop="1" thickBot="1">
      <c r="A2" s="126"/>
      <c r="B2" s="126"/>
      <c r="C2" s="126"/>
      <c r="D2" s="126"/>
      <c r="E2" s="126"/>
      <c r="F2" s="126"/>
      <c r="I2" s="108"/>
      <c r="K2" s="144" t="s">
        <v>332</v>
      </c>
      <c r="L2" s="145"/>
      <c r="M2" s="145"/>
      <c r="N2" s="145"/>
      <c r="O2" s="145"/>
      <c r="P2" s="146"/>
    </row>
    <row r="3" spans="1:16" ht="14.25" thickTop="1" thickBot="1">
      <c r="E3" s="107" t="s">
        <v>186</v>
      </c>
      <c r="F3" s="107" t="s">
        <v>298</v>
      </c>
      <c r="G3" s="107" t="s">
        <v>330</v>
      </c>
      <c r="I3" s="108" t="str">
        <f t="shared" ref="I2:I33" si="0">G3</f>
        <v>Čas</v>
      </c>
      <c r="K3" s="127" t="s">
        <v>331</v>
      </c>
      <c r="L3" s="128"/>
      <c r="M3" s="128"/>
      <c r="N3" s="109" t="s">
        <v>186</v>
      </c>
      <c r="O3" s="109" t="s">
        <v>298</v>
      </c>
      <c r="P3" s="109" t="s">
        <v>330</v>
      </c>
    </row>
    <row r="4" spans="1:16" ht="13.5" thickTop="1">
      <c r="A4" t="s">
        <v>223</v>
      </c>
      <c r="B4" s="34" t="s">
        <v>224</v>
      </c>
      <c r="E4" s="108">
        <v>0.58124999999999993</v>
      </c>
      <c r="F4" s="108">
        <v>0.58935185185185179</v>
      </c>
      <c r="G4" s="108">
        <f>F4-E4</f>
        <v>8.1018518518518601E-3</v>
      </c>
      <c r="I4" s="108">
        <f t="shared" si="0"/>
        <v>8.1018518518518601E-3</v>
      </c>
      <c r="K4" s="121" t="s">
        <v>223</v>
      </c>
      <c r="L4" s="116" t="s">
        <v>224</v>
      </c>
      <c r="M4" s="117"/>
      <c r="N4" s="118">
        <v>0.58124999999999993</v>
      </c>
      <c r="O4" s="118">
        <v>0.58935185185185179</v>
      </c>
      <c r="P4" s="119">
        <f>O4-N4</f>
        <v>8.1018518518518601E-3</v>
      </c>
    </row>
    <row r="5" spans="1:16">
      <c r="B5" t="s">
        <v>225</v>
      </c>
      <c r="C5" t="s">
        <v>209</v>
      </c>
      <c r="I5" s="108">
        <f t="shared" si="0"/>
        <v>0</v>
      </c>
      <c r="K5" s="129" t="s">
        <v>39</v>
      </c>
      <c r="L5" s="110" t="s">
        <v>225</v>
      </c>
      <c r="M5" s="110" t="s">
        <v>209</v>
      </c>
      <c r="N5" s="112"/>
      <c r="O5" s="112"/>
      <c r="P5" s="111"/>
    </row>
    <row r="6" spans="1:16">
      <c r="B6" t="s">
        <v>63</v>
      </c>
      <c r="C6" t="s">
        <v>64</v>
      </c>
      <c r="I6" s="108">
        <f t="shared" si="0"/>
        <v>0</v>
      </c>
      <c r="K6" s="129"/>
      <c r="L6" s="110" t="s">
        <v>63</v>
      </c>
      <c r="M6" s="110" t="s">
        <v>64</v>
      </c>
      <c r="N6" s="112"/>
      <c r="O6" s="112"/>
      <c r="P6" s="111"/>
    </row>
    <row r="7" spans="1:16">
      <c r="B7" t="s">
        <v>28</v>
      </c>
      <c r="C7" t="s">
        <v>227</v>
      </c>
      <c r="I7" s="108">
        <f t="shared" si="0"/>
        <v>0</v>
      </c>
      <c r="K7" s="129"/>
      <c r="L7" s="110" t="s">
        <v>28</v>
      </c>
      <c r="M7" s="110" t="s">
        <v>227</v>
      </c>
      <c r="N7" s="112"/>
      <c r="O7" s="112"/>
      <c r="P7" s="111"/>
    </row>
    <row r="8" spans="1:16" ht="13.5" thickBot="1">
      <c r="I8" s="108">
        <f t="shared" si="0"/>
        <v>0</v>
      </c>
      <c r="K8" s="130"/>
      <c r="L8" s="115"/>
      <c r="M8" s="115"/>
      <c r="N8" s="115"/>
      <c r="O8" s="115"/>
      <c r="P8" s="120"/>
    </row>
    <row r="9" spans="1:16" ht="13.5" thickTop="1">
      <c r="A9" s="9" t="s">
        <v>324</v>
      </c>
      <c r="B9" s="34" t="s">
        <v>325</v>
      </c>
      <c r="E9" s="108">
        <v>0.58263888888888882</v>
      </c>
      <c r="F9" s="108">
        <v>0.5916203703703703</v>
      </c>
      <c r="G9" s="108">
        <f>F9-E9</f>
        <v>8.9814814814814792E-3</v>
      </c>
      <c r="I9" s="108">
        <f t="shared" si="0"/>
        <v>8.9814814814814792E-3</v>
      </c>
      <c r="K9" s="122" t="s">
        <v>232</v>
      </c>
      <c r="L9" s="116" t="s">
        <v>236</v>
      </c>
      <c r="M9" s="117"/>
      <c r="N9" s="118">
        <v>0.5854166666666667</v>
      </c>
      <c r="O9" s="118">
        <v>0.59361111111111109</v>
      </c>
      <c r="P9" s="119">
        <f>O9-N9</f>
        <v>8.1944444444443931E-3</v>
      </c>
    </row>
    <row r="10" spans="1:16">
      <c r="B10" t="s">
        <v>8</v>
      </c>
      <c r="C10" t="s">
        <v>112</v>
      </c>
      <c r="I10" s="108">
        <f t="shared" si="0"/>
        <v>0</v>
      </c>
      <c r="K10" s="129" t="s">
        <v>40</v>
      </c>
      <c r="L10" s="114" t="s">
        <v>233</v>
      </c>
      <c r="M10" s="110"/>
      <c r="N10" s="112"/>
      <c r="O10" s="112"/>
      <c r="P10" s="111"/>
    </row>
    <row r="11" spans="1:16">
      <c r="B11" t="s">
        <v>11</v>
      </c>
      <c r="C11" t="s">
        <v>110</v>
      </c>
      <c r="I11" s="108">
        <f t="shared" si="0"/>
        <v>0</v>
      </c>
      <c r="K11" s="129"/>
      <c r="L11" s="114" t="s">
        <v>234</v>
      </c>
      <c r="M11" s="110"/>
      <c r="N11" s="112"/>
      <c r="O11" s="112"/>
      <c r="P11" s="111"/>
    </row>
    <row r="12" spans="1:16">
      <c r="B12" t="s">
        <v>225</v>
      </c>
      <c r="C12" t="s">
        <v>125</v>
      </c>
      <c r="I12" s="108">
        <f t="shared" si="0"/>
        <v>0</v>
      </c>
      <c r="K12" s="129"/>
      <c r="L12" s="114" t="s">
        <v>235</v>
      </c>
      <c r="M12" s="110"/>
      <c r="N12" s="112"/>
      <c r="O12" s="112"/>
      <c r="P12" s="111"/>
    </row>
    <row r="13" spans="1:16" ht="13.5" thickBot="1">
      <c r="I13" s="108">
        <f t="shared" si="0"/>
        <v>0</v>
      </c>
      <c r="K13" s="130"/>
      <c r="L13" s="115"/>
      <c r="M13" s="115"/>
      <c r="N13" s="115"/>
      <c r="O13" s="115"/>
      <c r="P13" s="120"/>
    </row>
    <row r="14" spans="1:16" ht="13.5" thickTop="1">
      <c r="A14" t="s">
        <v>228</v>
      </c>
      <c r="B14" s="34" t="s">
        <v>226</v>
      </c>
      <c r="E14" s="108">
        <v>0.58403935185185185</v>
      </c>
      <c r="F14" s="108">
        <v>0.59285879629629623</v>
      </c>
      <c r="G14" s="108">
        <f>F14-E14</f>
        <v>8.8194444444443798E-3</v>
      </c>
      <c r="I14" s="108">
        <f t="shared" si="0"/>
        <v>8.8194444444443798E-3</v>
      </c>
      <c r="K14" s="122" t="s">
        <v>296</v>
      </c>
      <c r="L14" s="116" t="s">
        <v>326</v>
      </c>
      <c r="M14" s="117"/>
      <c r="N14" s="118">
        <v>0.59513888888888888</v>
      </c>
      <c r="O14" s="118">
        <v>0.60366898148148151</v>
      </c>
      <c r="P14" s="119">
        <f>O14-N14</f>
        <v>8.5300925925926308E-3</v>
      </c>
    </row>
    <row r="15" spans="1:16">
      <c r="B15" t="s">
        <v>229</v>
      </c>
      <c r="I15" s="108">
        <f t="shared" si="0"/>
        <v>0</v>
      </c>
      <c r="K15" s="129" t="s">
        <v>130</v>
      </c>
      <c r="L15" s="114" t="s">
        <v>327</v>
      </c>
      <c r="M15" s="110"/>
      <c r="N15" s="112"/>
      <c r="O15" s="112"/>
      <c r="P15" s="111"/>
    </row>
    <row r="16" spans="1:16">
      <c r="B16" t="s">
        <v>230</v>
      </c>
      <c r="I16" s="108">
        <f t="shared" si="0"/>
        <v>0</v>
      </c>
      <c r="K16" s="129"/>
      <c r="L16" s="114" t="s">
        <v>106</v>
      </c>
      <c r="M16" s="110"/>
      <c r="N16" s="112"/>
      <c r="O16" s="112"/>
      <c r="P16" s="111"/>
    </row>
    <row r="17" spans="1:16">
      <c r="B17" t="s">
        <v>231</v>
      </c>
      <c r="I17" s="108">
        <f t="shared" si="0"/>
        <v>0</v>
      </c>
      <c r="K17" s="129"/>
      <c r="L17" s="114" t="s">
        <v>328</v>
      </c>
      <c r="M17" s="110"/>
      <c r="N17" s="112"/>
      <c r="O17" s="112"/>
      <c r="P17" s="111"/>
    </row>
    <row r="18" spans="1:16" ht="13.5" thickBot="1">
      <c r="I18" s="108">
        <f t="shared" si="0"/>
        <v>0</v>
      </c>
      <c r="K18" s="130"/>
      <c r="L18" s="115"/>
      <c r="M18" s="115"/>
      <c r="N18" s="115"/>
      <c r="O18" s="115"/>
      <c r="P18" s="120"/>
    </row>
    <row r="19" spans="1:16" ht="13.5" thickTop="1">
      <c r="A19" s="9" t="s">
        <v>232</v>
      </c>
      <c r="B19" s="34" t="s">
        <v>236</v>
      </c>
      <c r="E19" s="108">
        <v>0.5854166666666667</v>
      </c>
      <c r="F19" s="108">
        <v>0.59361111111111109</v>
      </c>
      <c r="G19" s="108">
        <f>F19-E19</f>
        <v>8.1944444444443931E-3</v>
      </c>
      <c r="I19" s="108">
        <f t="shared" si="0"/>
        <v>8.1944444444443931E-3</v>
      </c>
      <c r="K19" s="122" t="s">
        <v>291</v>
      </c>
      <c r="L19" s="116" t="s">
        <v>292</v>
      </c>
      <c r="M19" s="117"/>
      <c r="N19" s="118">
        <v>0.59375</v>
      </c>
      <c r="O19" s="118">
        <v>0.60231481481481486</v>
      </c>
      <c r="P19" s="119">
        <f>O19-N19</f>
        <v>8.5648148148148584E-3</v>
      </c>
    </row>
    <row r="20" spans="1:16">
      <c r="B20" s="9" t="s">
        <v>233</v>
      </c>
      <c r="I20" s="108">
        <f t="shared" si="0"/>
        <v>0</v>
      </c>
      <c r="K20" s="129" t="s">
        <v>41</v>
      </c>
      <c r="L20" s="114" t="s">
        <v>293</v>
      </c>
      <c r="M20" s="110"/>
      <c r="N20" s="112"/>
      <c r="O20" s="112"/>
      <c r="P20" s="111"/>
    </row>
    <row r="21" spans="1:16">
      <c r="B21" s="9" t="s">
        <v>234</v>
      </c>
      <c r="I21" s="108">
        <f t="shared" si="0"/>
        <v>0</v>
      </c>
      <c r="K21" s="129"/>
      <c r="L21" s="114" t="s">
        <v>294</v>
      </c>
      <c r="M21" s="114" t="s">
        <v>208</v>
      </c>
      <c r="N21" s="112"/>
      <c r="O21" s="112"/>
      <c r="P21" s="111"/>
    </row>
    <row r="22" spans="1:16">
      <c r="B22" s="9" t="s">
        <v>235</v>
      </c>
      <c r="I22" s="108">
        <f t="shared" si="0"/>
        <v>0</v>
      </c>
      <c r="K22" s="129"/>
      <c r="L22" s="114" t="s">
        <v>295</v>
      </c>
      <c r="M22" s="110"/>
      <c r="N22" s="112"/>
      <c r="O22" s="112"/>
      <c r="P22" s="111"/>
    </row>
    <row r="23" spans="1:16" ht="13.5" thickBot="1">
      <c r="B23" s="9"/>
      <c r="I23" s="108">
        <f t="shared" si="0"/>
        <v>0</v>
      </c>
      <c r="K23" s="130"/>
      <c r="L23" s="115"/>
      <c r="M23" s="115"/>
      <c r="N23" s="115"/>
      <c r="O23" s="115"/>
      <c r="P23" s="120"/>
    </row>
    <row r="24" spans="1:16" ht="13.5" thickTop="1">
      <c r="A24" s="9" t="s">
        <v>237</v>
      </c>
      <c r="B24" s="34" t="s">
        <v>240</v>
      </c>
      <c r="E24" s="108">
        <v>0.58680555555555558</v>
      </c>
      <c r="F24" s="108">
        <v>0.59651620370370373</v>
      </c>
      <c r="G24" s="108">
        <f>F24-E24</f>
        <v>9.7106481481481488E-3</v>
      </c>
      <c r="I24" s="108">
        <f t="shared" si="0"/>
        <v>9.7106481481481488E-3</v>
      </c>
      <c r="K24" s="122" t="s">
        <v>297</v>
      </c>
      <c r="L24" s="116" t="s">
        <v>329</v>
      </c>
      <c r="M24" s="117"/>
      <c r="N24" s="118">
        <v>0.59652777777777777</v>
      </c>
      <c r="O24" s="118">
        <v>0.60520833333333335</v>
      </c>
      <c r="P24" s="119">
        <f>O24-N24</f>
        <v>8.6805555555555802E-3</v>
      </c>
    </row>
    <row r="25" spans="1:16">
      <c r="B25" s="9" t="s">
        <v>239</v>
      </c>
      <c r="C25" s="9" t="s">
        <v>107</v>
      </c>
      <c r="I25" s="108">
        <f t="shared" si="0"/>
        <v>0</v>
      </c>
      <c r="K25" s="129" t="s">
        <v>42</v>
      </c>
      <c r="L25" s="114" t="s">
        <v>68</v>
      </c>
      <c r="M25" s="110"/>
      <c r="N25" s="112"/>
      <c r="O25" s="112"/>
      <c r="P25" s="111"/>
    </row>
    <row r="26" spans="1:16">
      <c r="B26" s="9" t="s">
        <v>241</v>
      </c>
      <c r="C26" s="9" t="s">
        <v>106</v>
      </c>
      <c r="I26" s="108">
        <f t="shared" si="0"/>
        <v>0</v>
      </c>
      <c r="K26" s="129"/>
      <c r="L26" s="114" t="s">
        <v>66</v>
      </c>
      <c r="M26" s="110"/>
      <c r="N26" s="112"/>
      <c r="O26" s="112"/>
      <c r="P26" s="111"/>
    </row>
    <row r="27" spans="1:16">
      <c r="B27" s="9" t="s">
        <v>238</v>
      </c>
      <c r="I27" s="108">
        <f t="shared" si="0"/>
        <v>0</v>
      </c>
      <c r="K27" s="129"/>
      <c r="L27" s="114" t="s">
        <v>91</v>
      </c>
      <c r="M27" s="110"/>
      <c r="N27" s="112"/>
      <c r="O27" s="112"/>
      <c r="P27" s="111"/>
    </row>
    <row r="28" spans="1:16" ht="13.5" thickBot="1">
      <c r="B28" s="9"/>
      <c r="I28" s="108">
        <f t="shared" si="0"/>
        <v>0</v>
      </c>
      <c r="K28" s="130"/>
      <c r="L28" s="115"/>
      <c r="M28" s="115"/>
      <c r="N28" s="115"/>
      <c r="O28" s="115"/>
      <c r="P28" s="120"/>
    </row>
    <row r="29" spans="1:16" ht="13.5" thickTop="1">
      <c r="A29" t="s">
        <v>268</v>
      </c>
      <c r="B29" s="34" t="s">
        <v>269</v>
      </c>
      <c r="E29" s="108">
        <v>0.58819444444444446</v>
      </c>
      <c r="F29" s="108">
        <v>0.60052083333333328</v>
      </c>
      <c r="G29" s="108">
        <f>F29-E29</f>
        <v>1.2326388888888817E-2</v>
      </c>
      <c r="I29" s="108">
        <f t="shared" si="0"/>
        <v>1.2326388888888817E-2</v>
      </c>
      <c r="K29" s="122" t="s">
        <v>284</v>
      </c>
      <c r="L29" s="116" t="s">
        <v>286</v>
      </c>
      <c r="M29" s="117"/>
      <c r="N29" s="118">
        <v>0.59097222222222223</v>
      </c>
      <c r="O29" s="118">
        <v>0.59976851851851853</v>
      </c>
      <c r="P29" s="119">
        <f>O29-N29</f>
        <v>8.7962962962963021E-3</v>
      </c>
    </row>
    <row r="30" spans="1:16">
      <c r="B30" s="9" t="s">
        <v>270</v>
      </c>
      <c r="C30" s="9" t="s">
        <v>271</v>
      </c>
      <c r="I30" s="108">
        <f t="shared" si="0"/>
        <v>0</v>
      </c>
      <c r="K30" s="129" t="s">
        <v>43</v>
      </c>
      <c r="L30" s="114" t="s">
        <v>198</v>
      </c>
      <c r="M30" s="114" t="s">
        <v>12</v>
      </c>
      <c r="N30" s="112"/>
      <c r="O30" s="112"/>
      <c r="P30" s="111"/>
    </row>
    <row r="31" spans="1:16">
      <c r="B31" s="9" t="s">
        <v>272</v>
      </c>
      <c r="C31" s="9" t="s">
        <v>273</v>
      </c>
      <c r="I31" s="108">
        <f t="shared" si="0"/>
        <v>0</v>
      </c>
      <c r="K31" s="129"/>
      <c r="L31" s="114" t="s">
        <v>285</v>
      </c>
      <c r="M31" s="110"/>
      <c r="N31" s="112"/>
      <c r="O31" s="112"/>
      <c r="P31" s="111"/>
    </row>
    <row r="32" spans="1:16">
      <c r="B32" s="9" t="s">
        <v>274</v>
      </c>
      <c r="C32" s="9" t="s">
        <v>275</v>
      </c>
      <c r="I32" s="108">
        <f t="shared" si="0"/>
        <v>0</v>
      </c>
      <c r="K32" s="129"/>
      <c r="L32" s="114" t="s">
        <v>287</v>
      </c>
      <c r="M32" s="114" t="s">
        <v>109</v>
      </c>
      <c r="N32" s="112"/>
      <c r="O32" s="112"/>
      <c r="P32" s="111"/>
    </row>
    <row r="33" spans="1:16" ht="13.5" thickBot="1">
      <c r="I33" s="108">
        <f t="shared" si="0"/>
        <v>0</v>
      </c>
      <c r="K33" s="130"/>
      <c r="L33" s="115"/>
      <c r="M33" s="115"/>
      <c r="N33" s="115"/>
      <c r="O33" s="115"/>
      <c r="P33" s="120"/>
    </row>
    <row r="34" spans="1:16" ht="13.5" thickTop="1">
      <c r="A34" s="9" t="s">
        <v>276</v>
      </c>
      <c r="B34" s="34" t="s">
        <v>277</v>
      </c>
      <c r="E34" s="108">
        <v>0.58958333333333335</v>
      </c>
      <c r="F34" s="108">
        <v>0.60145833333333332</v>
      </c>
      <c r="G34" s="108">
        <f>F34-E34</f>
        <v>1.1874999999999969E-2</v>
      </c>
      <c r="I34" s="108">
        <f t="shared" ref="I34:I52" si="1">G34</f>
        <v>1.1874999999999969E-2</v>
      </c>
      <c r="K34" s="121" t="s">
        <v>228</v>
      </c>
      <c r="L34" s="116" t="s">
        <v>226</v>
      </c>
      <c r="M34" s="117"/>
      <c r="N34" s="118">
        <v>0.58403935185185185</v>
      </c>
      <c r="O34" s="118">
        <v>0.59285879629629623</v>
      </c>
      <c r="P34" s="119">
        <f>O34-N34</f>
        <v>8.8194444444443798E-3</v>
      </c>
    </row>
    <row r="35" spans="1:16">
      <c r="B35" s="9" t="s">
        <v>278</v>
      </c>
      <c r="C35" s="9" t="s">
        <v>279</v>
      </c>
      <c r="I35" s="108">
        <f t="shared" si="1"/>
        <v>0</v>
      </c>
      <c r="K35" s="129" t="s">
        <v>44</v>
      </c>
      <c r="L35" s="110" t="s">
        <v>229</v>
      </c>
      <c r="M35" s="110"/>
      <c r="N35" s="112"/>
      <c r="O35" s="112"/>
      <c r="P35" s="111"/>
    </row>
    <row r="36" spans="1:16">
      <c r="B36" s="9" t="s">
        <v>280</v>
      </c>
      <c r="C36" s="9" t="s">
        <v>281</v>
      </c>
      <c r="I36" s="108">
        <f t="shared" si="1"/>
        <v>0</v>
      </c>
      <c r="K36" s="129"/>
      <c r="L36" s="110" t="s">
        <v>230</v>
      </c>
      <c r="M36" s="110"/>
      <c r="N36" s="112"/>
      <c r="O36" s="112"/>
      <c r="P36" s="111"/>
    </row>
    <row r="37" spans="1:16">
      <c r="B37" s="9" t="s">
        <v>282</v>
      </c>
      <c r="C37" s="9" t="s">
        <v>283</v>
      </c>
      <c r="I37" s="108">
        <f t="shared" si="1"/>
        <v>0</v>
      </c>
      <c r="K37" s="129"/>
      <c r="L37" s="110" t="s">
        <v>231</v>
      </c>
      <c r="M37" s="110"/>
      <c r="N37" s="112"/>
      <c r="O37" s="112"/>
      <c r="P37" s="111"/>
    </row>
    <row r="38" spans="1:16" ht="13.5" thickBot="1">
      <c r="I38" s="108">
        <f t="shared" si="1"/>
        <v>0</v>
      </c>
      <c r="K38" s="129"/>
      <c r="L38" s="110"/>
      <c r="M38" s="110"/>
      <c r="N38" s="110"/>
      <c r="O38" s="110"/>
      <c r="P38" s="113"/>
    </row>
    <row r="39" spans="1:16" ht="13.5" thickTop="1">
      <c r="A39" s="9" t="s">
        <v>284</v>
      </c>
      <c r="B39" s="34" t="s">
        <v>286</v>
      </c>
      <c r="E39" s="108">
        <v>0.59097222222222223</v>
      </c>
      <c r="F39" s="108">
        <v>0.59976851851851853</v>
      </c>
      <c r="G39" s="108">
        <f>F39-E39</f>
        <v>8.7962962962963021E-3</v>
      </c>
      <c r="I39" s="108">
        <f t="shared" si="1"/>
        <v>8.7962962962963021E-3</v>
      </c>
      <c r="K39" s="122" t="s">
        <v>324</v>
      </c>
      <c r="L39" s="116" t="s">
        <v>325</v>
      </c>
      <c r="M39" s="117"/>
      <c r="N39" s="118">
        <v>0.58263888888888882</v>
      </c>
      <c r="O39" s="118">
        <v>0.5916203703703703</v>
      </c>
      <c r="P39" s="119">
        <f>O39-N39</f>
        <v>8.9814814814814792E-3</v>
      </c>
    </row>
    <row r="40" spans="1:16">
      <c r="B40" s="9" t="s">
        <v>198</v>
      </c>
      <c r="C40" s="9" t="s">
        <v>12</v>
      </c>
      <c r="I40" s="108">
        <f t="shared" si="1"/>
        <v>0</v>
      </c>
      <c r="K40" s="129" t="s">
        <v>45</v>
      </c>
      <c r="L40" s="110" t="s">
        <v>8</v>
      </c>
      <c r="M40" s="110" t="s">
        <v>112</v>
      </c>
      <c r="N40" s="112"/>
      <c r="O40" s="112"/>
      <c r="P40" s="111"/>
    </row>
    <row r="41" spans="1:16">
      <c r="B41" s="9" t="s">
        <v>285</v>
      </c>
      <c r="I41" s="108">
        <f t="shared" si="1"/>
        <v>0</v>
      </c>
      <c r="K41" s="129"/>
      <c r="L41" s="110" t="s">
        <v>11</v>
      </c>
      <c r="M41" s="110" t="s">
        <v>110</v>
      </c>
      <c r="N41" s="112"/>
      <c r="O41" s="112"/>
      <c r="P41" s="111"/>
    </row>
    <row r="42" spans="1:16">
      <c r="B42" s="9" t="s">
        <v>287</v>
      </c>
      <c r="C42" s="9" t="s">
        <v>109</v>
      </c>
      <c r="I42" s="108">
        <f t="shared" si="1"/>
        <v>0</v>
      </c>
      <c r="K42" s="129"/>
      <c r="L42" s="110" t="s">
        <v>225</v>
      </c>
      <c r="M42" s="110" t="s">
        <v>125</v>
      </c>
      <c r="N42" s="112"/>
      <c r="O42" s="112"/>
      <c r="P42" s="111"/>
    </row>
    <row r="43" spans="1:16" ht="13.5" thickBot="1">
      <c r="I43" s="108">
        <f t="shared" si="1"/>
        <v>0</v>
      </c>
      <c r="K43" s="129"/>
      <c r="L43" s="115"/>
      <c r="M43" s="115"/>
      <c r="N43" s="115"/>
      <c r="O43" s="115"/>
      <c r="P43" s="120"/>
    </row>
    <row r="44" spans="1:16" ht="13.5" thickTop="1">
      <c r="A44" s="9" t="s">
        <v>288</v>
      </c>
      <c r="B44" s="34" t="s">
        <v>289</v>
      </c>
      <c r="E44" s="108">
        <v>0.59236111111111112</v>
      </c>
      <c r="F44" s="108">
        <v>0.60618055555555561</v>
      </c>
      <c r="G44" s="108">
        <f>F44-E44</f>
        <v>1.3819444444444495E-2</v>
      </c>
      <c r="I44" s="108">
        <f t="shared" si="1"/>
        <v>1.3819444444444495E-2</v>
      </c>
      <c r="K44" s="122" t="s">
        <v>237</v>
      </c>
      <c r="L44" s="116" t="s">
        <v>240</v>
      </c>
      <c r="M44" s="117"/>
      <c r="N44" s="118">
        <v>0.58680555555555558</v>
      </c>
      <c r="O44" s="118">
        <v>0.59651620370370373</v>
      </c>
      <c r="P44" s="119">
        <f>O44-N44</f>
        <v>9.7106481481481488E-3</v>
      </c>
    </row>
    <row r="45" spans="1:16">
      <c r="B45" s="9" t="s">
        <v>290</v>
      </c>
      <c r="I45" s="108">
        <f t="shared" si="1"/>
        <v>0</v>
      </c>
      <c r="K45" s="129" t="s">
        <v>46</v>
      </c>
      <c r="L45" s="114" t="s">
        <v>239</v>
      </c>
      <c r="M45" s="114" t="s">
        <v>107</v>
      </c>
      <c r="N45" s="112"/>
      <c r="O45" s="112"/>
      <c r="P45" s="111"/>
    </row>
    <row r="46" spans="1:16">
      <c r="B46" s="9" t="s">
        <v>24</v>
      </c>
      <c r="I46" s="108">
        <f t="shared" si="1"/>
        <v>0</v>
      </c>
      <c r="K46" s="129"/>
      <c r="L46" s="114" t="s">
        <v>241</v>
      </c>
      <c r="M46" s="114" t="s">
        <v>106</v>
      </c>
      <c r="N46" s="112"/>
      <c r="O46" s="112"/>
      <c r="P46" s="111"/>
    </row>
    <row r="47" spans="1:16">
      <c r="B47" s="9" t="s">
        <v>14</v>
      </c>
      <c r="I47" s="108">
        <f t="shared" si="1"/>
        <v>0</v>
      </c>
      <c r="K47" s="129"/>
      <c r="L47" s="114" t="s">
        <v>238</v>
      </c>
      <c r="M47" s="110"/>
      <c r="N47" s="112"/>
      <c r="O47" s="112"/>
      <c r="P47" s="111"/>
    </row>
    <row r="48" spans="1:16" ht="13.5" thickBot="1">
      <c r="I48" s="108">
        <f t="shared" si="1"/>
        <v>0</v>
      </c>
      <c r="K48" s="129"/>
      <c r="L48" s="115"/>
      <c r="M48" s="115"/>
      <c r="N48" s="115"/>
      <c r="O48" s="115"/>
      <c r="P48" s="120"/>
    </row>
    <row r="49" spans="1:16" ht="13.5" thickTop="1">
      <c r="A49" s="9" t="s">
        <v>291</v>
      </c>
      <c r="B49" s="34" t="s">
        <v>292</v>
      </c>
      <c r="E49" s="108">
        <v>0.59375</v>
      </c>
      <c r="F49" s="108">
        <v>0.60231481481481486</v>
      </c>
      <c r="G49" s="108">
        <f>F49-E49</f>
        <v>8.5648148148148584E-3</v>
      </c>
      <c r="I49" s="108">
        <f t="shared" si="1"/>
        <v>8.5648148148148584E-3</v>
      </c>
      <c r="K49" s="122" t="s">
        <v>276</v>
      </c>
      <c r="L49" s="116" t="s">
        <v>277</v>
      </c>
      <c r="M49" s="117"/>
      <c r="N49" s="118">
        <v>0.58958333333333335</v>
      </c>
      <c r="O49" s="118">
        <v>0.60145833333333332</v>
      </c>
      <c r="P49" s="119">
        <f>O49-N49</f>
        <v>1.1874999999999969E-2</v>
      </c>
    </row>
    <row r="50" spans="1:16">
      <c r="B50" s="9" t="s">
        <v>293</v>
      </c>
      <c r="I50" s="108">
        <f t="shared" si="1"/>
        <v>0</v>
      </c>
      <c r="K50" s="129" t="s">
        <v>47</v>
      </c>
      <c r="L50" s="114" t="s">
        <v>278</v>
      </c>
      <c r="M50" s="114" t="s">
        <v>279</v>
      </c>
      <c r="N50" s="112"/>
      <c r="O50" s="112"/>
      <c r="P50" s="111"/>
    </row>
    <row r="51" spans="1:16">
      <c r="B51" s="9" t="s">
        <v>294</v>
      </c>
      <c r="C51" s="9" t="s">
        <v>208</v>
      </c>
      <c r="I51" s="108">
        <f t="shared" si="1"/>
        <v>0</v>
      </c>
      <c r="K51" s="129"/>
      <c r="L51" s="114" t="s">
        <v>280</v>
      </c>
      <c r="M51" s="114" t="s">
        <v>281</v>
      </c>
      <c r="N51" s="112"/>
      <c r="O51" s="112"/>
      <c r="P51" s="111"/>
    </row>
    <row r="52" spans="1:16">
      <c r="B52" s="9" t="s">
        <v>295</v>
      </c>
      <c r="I52" s="108">
        <f t="shared" si="1"/>
        <v>0</v>
      </c>
      <c r="K52" s="129"/>
      <c r="L52" s="114" t="s">
        <v>282</v>
      </c>
      <c r="M52" s="114" t="s">
        <v>283</v>
      </c>
      <c r="N52" s="112"/>
      <c r="O52" s="112"/>
      <c r="P52" s="111"/>
    </row>
    <row r="53" spans="1:16" ht="13.5" thickBot="1">
      <c r="I53" s="108"/>
      <c r="K53" s="129"/>
      <c r="L53" s="110"/>
      <c r="M53" s="110"/>
      <c r="N53" s="110"/>
      <c r="O53" s="110"/>
      <c r="P53" s="113"/>
    </row>
    <row r="54" spans="1:16" ht="13.5" thickTop="1">
      <c r="A54" s="9" t="s">
        <v>296</v>
      </c>
      <c r="B54" s="34" t="s">
        <v>326</v>
      </c>
      <c r="E54" s="108">
        <v>0.59513888888888888</v>
      </c>
      <c r="F54" s="108">
        <v>0.60366898148148151</v>
      </c>
      <c r="G54" s="108">
        <f>F54-E54</f>
        <v>8.5300925925926308E-3</v>
      </c>
      <c r="I54" s="108"/>
      <c r="K54" s="121" t="s">
        <v>268</v>
      </c>
      <c r="L54" s="116" t="s">
        <v>269</v>
      </c>
      <c r="M54" s="117"/>
      <c r="N54" s="118">
        <v>0.58819444444444446</v>
      </c>
      <c r="O54" s="118">
        <v>0.60052083333333328</v>
      </c>
      <c r="P54" s="119">
        <f>O54-N54</f>
        <v>1.2326388888888817E-2</v>
      </c>
    </row>
    <row r="55" spans="1:16">
      <c r="B55" s="9" t="s">
        <v>327</v>
      </c>
      <c r="I55" s="108"/>
      <c r="K55" s="129" t="s">
        <v>48</v>
      </c>
      <c r="L55" s="114" t="s">
        <v>270</v>
      </c>
      <c r="M55" s="114" t="s">
        <v>271</v>
      </c>
      <c r="N55" s="112"/>
      <c r="O55" s="112"/>
      <c r="P55" s="111"/>
    </row>
    <row r="56" spans="1:16">
      <c r="B56" s="9" t="s">
        <v>106</v>
      </c>
      <c r="I56" s="108"/>
      <c r="K56" s="129"/>
      <c r="L56" s="114" t="s">
        <v>272</v>
      </c>
      <c r="M56" s="114" t="s">
        <v>273</v>
      </c>
      <c r="N56" s="112"/>
      <c r="O56" s="112"/>
      <c r="P56" s="111"/>
    </row>
    <row r="57" spans="1:16">
      <c r="B57" s="9" t="s">
        <v>328</v>
      </c>
      <c r="K57" s="129"/>
      <c r="L57" s="114" t="s">
        <v>274</v>
      </c>
      <c r="M57" s="114" t="s">
        <v>275</v>
      </c>
      <c r="N57" s="112"/>
      <c r="O57" s="112"/>
      <c r="P57" s="111"/>
    </row>
    <row r="58" spans="1:16" ht="13.5" thickBot="1">
      <c r="E58" s="108" t="s">
        <v>89</v>
      </c>
      <c r="F58" s="108" t="s">
        <v>89</v>
      </c>
      <c r="K58" s="129"/>
      <c r="L58" s="110"/>
      <c r="M58" s="110"/>
      <c r="N58" s="110"/>
      <c r="O58" s="110"/>
      <c r="P58" s="113"/>
    </row>
    <row r="59" spans="1:16" ht="13.5" thickTop="1">
      <c r="A59" s="9" t="s">
        <v>297</v>
      </c>
      <c r="B59" s="34" t="s">
        <v>329</v>
      </c>
      <c r="E59" s="108">
        <v>0.59652777777777777</v>
      </c>
      <c r="F59" s="108">
        <v>0.60520833333333335</v>
      </c>
      <c r="G59" s="108">
        <f>F59-E59</f>
        <v>8.6805555555555802E-3</v>
      </c>
      <c r="K59" s="122" t="s">
        <v>288</v>
      </c>
      <c r="L59" s="116" t="s">
        <v>289</v>
      </c>
      <c r="M59" s="117"/>
      <c r="N59" s="118">
        <v>0.59236111111111112</v>
      </c>
      <c r="O59" s="118">
        <v>0.60618055555555561</v>
      </c>
      <c r="P59" s="119">
        <f>O59-N59</f>
        <v>1.3819444444444495E-2</v>
      </c>
    </row>
    <row r="60" spans="1:16">
      <c r="B60" s="9" t="s">
        <v>68</v>
      </c>
      <c r="K60" s="129" t="s">
        <v>49</v>
      </c>
      <c r="L60" s="114" t="s">
        <v>290</v>
      </c>
      <c r="M60" s="110"/>
      <c r="N60" s="112"/>
      <c r="O60" s="112"/>
      <c r="P60" s="111"/>
    </row>
    <row r="61" spans="1:16">
      <c r="B61" s="9" t="s">
        <v>66</v>
      </c>
      <c r="K61" s="129"/>
      <c r="L61" s="114" t="s">
        <v>24</v>
      </c>
      <c r="M61" s="110"/>
      <c r="N61" s="112"/>
      <c r="O61" s="112"/>
      <c r="P61" s="111"/>
    </row>
    <row r="62" spans="1:16">
      <c r="A62" s="9"/>
      <c r="B62" s="9" t="s">
        <v>198</v>
      </c>
      <c r="K62" s="129"/>
      <c r="L62" s="114" t="s">
        <v>14</v>
      </c>
      <c r="M62" s="110"/>
      <c r="N62" s="112"/>
      <c r="O62" s="112"/>
      <c r="P62" s="111"/>
    </row>
    <row r="63" spans="1:16" ht="13.5" thickBot="1">
      <c r="K63" s="130"/>
      <c r="L63" s="115"/>
      <c r="M63" s="115"/>
      <c r="N63" s="115"/>
      <c r="O63" s="115"/>
      <c r="P63" s="120"/>
    </row>
    <row r="64" spans="1:16" ht="13.5" thickTop="1"/>
  </sheetData>
  <mergeCells count="15">
    <mergeCell ref="K50:K53"/>
    <mergeCell ref="K55:K58"/>
    <mergeCell ref="K60:K63"/>
    <mergeCell ref="K20:K23"/>
    <mergeCell ref="K25:K28"/>
    <mergeCell ref="K30:K33"/>
    <mergeCell ref="K35:K38"/>
    <mergeCell ref="K40:K43"/>
    <mergeCell ref="K45:K48"/>
    <mergeCell ref="A2:F2"/>
    <mergeCell ref="K2:P2"/>
    <mergeCell ref="K3:M3"/>
    <mergeCell ref="K5:K8"/>
    <mergeCell ref="K10:K13"/>
    <mergeCell ref="K15:K18"/>
  </mergeCells>
  <printOptions horizontalCentered="1" verticalCentered="1"/>
  <pageMargins left="0.70866141732283472" right="0.70866141732283472" top="0.39370078740157483" bottom="0.39370078740157483" header="0.31496062992125984" footer="0.31496062992125984"/>
  <pageSetup paperSize="9" scale="89" orientation="portrait" r:id="rId1"/>
  <headerFooter>
    <oddHeader>&amp;CDEVILS EXTREME RACE 2009</oddHeader>
    <oddFooter>&amp;Cwww.devilsextremerace.com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A1:G98"/>
  <sheetViews>
    <sheetView topLeftCell="A91" workbookViewId="0">
      <selection activeCell="A106" sqref="A106"/>
    </sheetView>
  </sheetViews>
  <sheetFormatPr defaultColWidth="0" defaultRowHeight="12.75"/>
  <cols>
    <col min="1" max="1" width="9.140625" customWidth="1"/>
    <col min="2" max="2" width="14.85546875" customWidth="1"/>
    <col min="3" max="3" width="15.7109375" bestFit="1" customWidth="1"/>
    <col min="4" max="4" width="13.7109375" customWidth="1"/>
    <col min="5" max="5" width="13.42578125" customWidth="1"/>
    <col min="6" max="8" width="9.140625" customWidth="1"/>
  </cols>
  <sheetData>
    <row r="1" spans="1:5" ht="14.25" thickTop="1" thickBot="1">
      <c r="A1" s="15" t="s">
        <v>0</v>
      </c>
      <c r="B1" s="16" t="s">
        <v>1</v>
      </c>
      <c r="C1" s="16" t="s">
        <v>36</v>
      </c>
      <c r="D1" s="16" t="s">
        <v>4</v>
      </c>
      <c r="E1" s="16" t="s">
        <v>38</v>
      </c>
    </row>
    <row r="2" spans="1:5" ht="14.25" thickTop="1" thickBot="1">
      <c r="A2" s="5" t="s">
        <v>20</v>
      </c>
      <c r="B2" s="6" t="s">
        <v>200</v>
      </c>
      <c r="C2" s="6">
        <v>1</v>
      </c>
      <c r="D2" s="6"/>
      <c r="E2" s="6" t="s">
        <v>173</v>
      </c>
    </row>
    <row r="3" spans="1:5" ht="13.5" thickBot="1">
      <c r="A3" s="5" t="s">
        <v>67</v>
      </c>
      <c r="B3" s="6" t="s">
        <v>103</v>
      </c>
      <c r="C3" s="6">
        <v>2</v>
      </c>
      <c r="D3" s="24"/>
      <c r="E3" s="6" t="s">
        <v>65</v>
      </c>
    </row>
    <row r="4" spans="1:5" ht="13.5" thickBot="1">
      <c r="A4" s="5" t="s">
        <v>25</v>
      </c>
      <c r="B4" s="6" t="s">
        <v>98</v>
      </c>
      <c r="C4" s="6">
        <v>3</v>
      </c>
      <c r="D4" s="24"/>
      <c r="E4" s="6" t="s">
        <v>65</v>
      </c>
    </row>
    <row r="5" spans="1:5" ht="13.5" thickBot="1">
      <c r="A5" s="5" t="s">
        <v>12</v>
      </c>
      <c r="B5" s="6" t="s">
        <v>113</v>
      </c>
      <c r="C5" s="6">
        <v>4</v>
      </c>
      <c r="D5" s="24"/>
      <c r="E5" s="6" t="s">
        <v>65</v>
      </c>
    </row>
    <row r="6" spans="1:5" ht="13.5" thickBot="1">
      <c r="A6" s="5" t="s">
        <v>101</v>
      </c>
      <c r="B6" s="6" t="s">
        <v>102</v>
      </c>
      <c r="C6" s="6">
        <v>5</v>
      </c>
      <c r="D6" s="24"/>
      <c r="E6" s="6" t="s">
        <v>65</v>
      </c>
    </row>
    <row r="7" spans="1:5" ht="13.5" thickBot="1">
      <c r="A7" s="5" t="s">
        <v>99</v>
      </c>
      <c r="B7" s="6" t="s">
        <v>100</v>
      </c>
      <c r="C7" s="6">
        <v>6</v>
      </c>
      <c r="D7" s="24"/>
      <c r="E7" s="6" t="s">
        <v>65</v>
      </c>
    </row>
    <row r="8" spans="1:5" ht="13.5" thickBot="1">
      <c r="A8" s="5" t="s">
        <v>95</v>
      </c>
      <c r="B8" s="6" t="s">
        <v>97</v>
      </c>
      <c r="C8" s="6">
        <v>7</v>
      </c>
      <c r="D8" s="24"/>
      <c r="E8" s="6" t="s">
        <v>65</v>
      </c>
    </row>
    <row r="9" spans="1:5" ht="13.5" thickBot="1">
      <c r="A9" s="5" t="s">
        <v>67</v>
      </c>
      <c r="B9" s="6" t="s">
        <v>92</v>
      </c>
      <c r="C9" s="6">
        <v>8</v>
      </c>
      <c r="D9" s="6"/>
      <c r="E9" s="6" t="s">
        <v>65</v>
      </c>
    </row>
    <row r="10" spans="1:5" ht="13.5" thickBot="1">
      <c r="A10" s="5" t="s">
        <v>32</v>
      </c>
      <c r="B10" s="6" t="s">
        <v>88</v>
      </c>
      <c r="C10" s="6">
        <v>9</v>
      </c>
      <c r="D10" s="6"/>
      <c r="E10" s="6" t="s">
        <v>65</v>
      </c>
    </row>
    <row r="11" spans="1:5" ht="13.5" thickBot="1">
      <c r="A11" s="5" t="s">
        <v>13</v>
      </c>
      <c r="B11" s="6" t="s">
        <v>14</v>
      </c>
      <c r="C11" s="6">
        <v>10</v>
      </c>
      <c r="D11" s="6"/>
      <c r="E11" s="6" t="s">
        <v>65</v>
      </c>
    </row>
    <row r="12" spans="1:5" ht="13.5" thickBot="1">
      <c r="A12" s="5" t="s">
        <v>63</v>
      </c>
      <c r="B12" s="6" t="s">
        <v>64</v>
      </c>
      <c r="C12" s="6">
        <v>13</v>
      </c>
      <c r="D12" s="6"/>
      <c r="E12" s="6" t="s">
        <v>65</v>
      </c>
    </row>
    <row r="13" spans="1:5" ht="13.5" thickBot="1">
      <c r="A13" s="5" t="s">
        <v>63</v>
      </c>
      <c r="B13" s="6" t="s">
        <v>66</v>
      </c>
      <c r="C13" s="6">
        <v>17</v>
      </c>
      <c r="D13" s="6"/>
      <c r="E13" s="6" t="s">
        <v>65</v>
      </c>
    </row>
    <row r="14" spans="1:5" ht="13.5" thickBot="1">
      <c r="A14" s="5" t="s">
        <v>67</v>
      </c>
      <c r="B14" s="6" t="s">
        <v>68</v>
      </c>
      <c r="C14" s="6">
        <v>18</v>
      </c>
      <c r="D14" s="6"/>
      <c r="E14" s="6" t="s">
        <v>65</v>
      </c>
    </row>
    <row r="15" spans="1:5" ht="13.5" thickBot="1">
      <c r="A15" s="5" t="s">
        <v>21</v>
      </c>
      <c r="B15" s="6" t="s">
        <v>29</v>
      </c>
      <c r="C15" s="6">
        <v>19</v>
      </c>
      <c r="D15" s="6"/>
      <c r="E15" s="6" t="s">
        <v>65</v>
      </c>
    </row>
    <row r="16" spans="1:5" ht="13.5" thickBot="1">
      <c r="A16" s="5" t="s">
        <v>20</v>
      </c>
      <c r="B16" s="6" t="s">
        <v>69</v>
      </c>
      <c r="C16" s="6">
        <v>20</v>
      </c>
      <c r="D16" s="6"/>
      <c r="E16" s="6" t="s">
        <v>65</v>
      </c>
    </row>
    <row r="17" spans="1:5" ht="13.5" thickBot="1">
      <c r="A17" s="5" t="s">
        <v>12</v>
      </c>
      <c r="B17" s="6" t="s">
        <v>72</v>
      </c>
      <c r="C17" s="6">
        <v>21</v>
      </c>
      <c r="D17" s="6"/>
      <c r="E17" s="6" t="s">
        <v>65</v>
      </c>
    </row>
    <row r="18" spans="1:5" ht="13.5" thickBot="1">
      <c r="A18" s="5" t="s">
        <v>23</v>
      </c>
      <c r="B18" s="6" t="s">
        <v>24</v>
      </c>
      <c r="C18" s="6">
        <v>23</v>
      </c>
      <c r="D18" s="6"/>
      <c r="E18" s="6" t="s">
        <v>65</v>
      </c>
    </row>
    <row r="19" spans="1:5" ht="13.5" thickBot="1">
      <c r="A19" s="5" t="s">
        <v>73</v>
      </c>
      <c r="B19" s="6" t="s">
        <v>74</v>
      </c>
      <c r="C19" s="6">
        <v>24</v>
      </c>
      <c r="D19" s="6"/>
      <c r="E19" s="6" t="s">
        <v>65</v>
      </c>
    </row>
    <row r="20" spans="1:5" ht="13.5" thickBot="1">
      <c r="A20" s="5" t="s">
        <v>25</v>
      </c>
      <c r="B20" s="6" t="s">
        <v>31</v>
      </c>
      <c r="C20" s="6">
        <v>29</v>
      </c>
      <c r="D20" s="6"/>
      <c r="E20" s="6" t="s">
        <v>65</v>
      </c>
    </row>
    <row r="21" spans="1:5" ht="13.5" thickBot="1">
      <c r="A21" s="5" t="s">
        <v>67</v>
      </c>
      <c r="B21" s="6" t="s">
        <v>191</v>
      </c>
      <c r="C21" s="6">
        <v>31</v>
      </c>
      <c r="D21" s="6"/>
      <c r="E21" s="6" t="s">
        <v>173</v>
      </c>
    </row>
    <row r="22" spans="1:5" ht="13.5" thickBot="1">
      <c r="A22" s="5" t="s">
        <v>203</v>
      </c>
      <c r="B22" s="6" t="s">
        <v>106</v>
      </c>
      <c r="C22" s="6">
        <v>32</v>
      </c>
      <c r="D22" s="6"/>
      <c r="E22" s="6" t="s">
        <v>65</v>
      </c>
    </row>
    <row r="23" spans="1:5" ht="13.5" thickBot="1">
      <c r="A23" s="5" t="s">
        <v>206</v>
      </c>
      <c r="B23" s="6" t="s">
        <v>207</v>
      </c>
      <c r="C23" s="6">
        <v>33</v>
      </c>
      <c r="D23" s="6"/>
      <c r="E23" s="6" t="s">
        <v>65</v>
      </c>
    </row>
    <row r="24" spans="1:5" ht="13.5" thickBot="1">
      <c r="A24" s="5" t="s">
        <v>204</v>
      </c>
      <c r="B24" s="6" t="s">
        <v>205</v>
      </c>
      <c r="C24" s="6">
        <v>34</v>
      </c>
      <c r="D24" s="6"/>
      <c r="E24" s="6" t="s">
        <v>65</v>
      </c>
    </row>
    <row r="25" spans="1:5" ht="13.5" thickBot="1">
      <c r="A25" s="5" t="s">
        <v>122</v>
      </c>
      <c r="B25" s="6" t="s">
        <v>123</v>
      </c>
      <c r="C25" s="6">
        <v>35</v>
      </c>
      <c r="D25" s="24"/>
      <c r="E25" s="6" t="s">
        <v>65</v>
      </c>
    </row>
    <row r="26" spans="1:5" ht="13.5" thickBot="1">
      <c r="A26" s="5" t="s">
        <v>116</v>
      </c>
      <c r="B26" s="6" t="s">
        <v>117</v>
      </c>
      <c r="C26" s="6">
        <v>36</v>
      </c>
      <c r="D26" s="24"/>
      <c r="E26" s="6" t="s">
        <v>65</v>
      </c>
    </row>
    <row r="27" spans="1:5" ht="13.5" thickBot="1">
      <c r="A27" s="5" t="s">
        <v>189</v>
      </c>
      <c r="B27" s="6" t="s">
        <v>190</v>
      </c>
      <c r="C27" s="6">
        <v>38</v>
      </c>
      <c r="D27" s="6"/>
      <c r="E27" s="6"/>
    </row>
    <row r="28" spans="1:5" ht="13.5" thickBot="1">
      <c r="A28" s="5" t="s">
        <v>114</v>
      </c>
      <c r="B28" s="6" t="s">
        <v>115</v>
      </c>
      <c r="C28" s="6">
        <v>39</v>
      </c>
      <c r="D28" s="24"/>
      <c r="E28" s="6" t="s">
        <v>65</v>
      </c>
    </row>
    <row r="29" spans="1:5" ht="13.5" thickBot="1">
      <c r="A29" s="5" t="s">
        <v>194</v>
      </c>
      <c r="B29" s="6" t="s">
        <v>195</v>
      </c>
      <c r="C29" s="6">
        <v>40</v>
      </c>
      <c r="D29" s="6"/>
      <c r="E29" s="6" t="s">
        <v>65</v>
      </c>
    </row>
    <row r="30" spans="1:5" ht="13.5" thickBot="1">
      <c r="A30" s="5" t="s">
        <v>192</v>
      </c>
      <c r="B30" s="6" t="s">
        <v>193</v>
      </c>
      <c r="C30" s="6">
        <v>41</v>
      </c>
      <c r="D30" s="6"/>
      <c r="E30" s="6" t="s">
        <v>65</v>
      </c>
    </row>
    <row r="31" spans="1:5" ht="13.5" thickBot="1">
      <c r="A31" s="26" t="s">
        <v>180</v>
      </c>
      <c r="B31" s="6" t="s">
        <v>181</v>
      </c>
      <c r="C31" s="27">
        <v>42</v>
      </c>
      <c r="D31" s="6"/>
      <c r="E31" s="10" t="s">
        <v>65</v>
      </c>
    </row>
    <row r="32" spans="1:5" ht="13.5" thickBot="1">
      <c r="A32" s="26" t="s">
        <v>182</v>
      </c>
      <c r="B32" s="10" t="s">
        <v>64</v>
      </c>
      <c r="C32" s="27">
        <v>43</v>
      </c>
      <c r="D32" s="6"/>
      <c r="E32" s="6" t="s">
        <v>65</v>
      </c>
    </row>
    <row r="33" spans="1:5" ht="13.5" thickBot="1">
      <c r="A33" s="5" t="s">
        <v>11</v>
      </c>
      <c r="B33" s="6" t="s">
        <v>24</v>
      </c>
      <c r="C33" s="6">
        <v>44</v>
      </c>
      <c r="D33" s="6"/>
      <c r="E33" s="6" t="s">
        <v>173</v>
      </c>
    </row>
    <row r="34" spans="1:5" ht="13.5" thickBot="1">
      <c r="A34" s="26" t="s">
        <v>221</v>
      </c>
      <c r="B34" s="6" t="s">
        <v>199</v>
      </c>
      <c r="C34" s="6">
        <v>45</v>
      </c>
      <c r="D34" s="6"/>
      <c r="E34" s="6" t="s">
        <v>173</v>
      </c>
    </row>
    <row r="35" spans="1:5" ht="13.5" thickBot="1">
      <c r="A35" s="5" t="s">
        <v>12</v>
      </c>
      <c r="B35" s="6" t="s">
        <v>198</v>
      </c>
      <c r="C35" s="6">
        <v>46</v>
      </c>
      <c r="D35" s="6"/>
      <c r="E35" s="6" t="s">
        <v>65</v>
      </c>
    </row>
    <row r="36" spans="1:5" ht="13.5" thickBot="1">
      <c r="A36" s="5" t="s">
        <v>196</v>
      </c>
      <c r="B36" s="6" t="s">
        <v>197</v>
      </c>
      <c r="C36" s="6">
        <v>47</v>
      </c>
      <c r="D36" s="6"/>
      <c r="E36" s="6" t="s">
        <v>65</v>
      </c>
    </row>
    <row r="37" spans="1:5" ht="13.5" thickBot="1">
      <c r="A37" s="26" t="s">
        <v>20</v>
      </c>
      <c r="B37" s="6" t="s">
        <v>179</v>
      </c>
      <c r="C37" s="27">
        <v>50</v>
      </c>
      <c r="D37" s="6"/>
      <c r="E37" s="6" t="s">
        <v>65</v>
      </c>
    </row>
    <row r="38" spans="1:5" ht="13.5" thickBot="1">
      <c r="A38" s="26" t="s">
        <v>63</v>
      </c>
      <c r="B38" s="6" t="s">
        <v>125</v>
      </c>
      <c r="C38" s="27">
        <v>51</v>
      </c>
      <c r="D38" s="6"/>
      <c r="E38" s="6" t="s">
        <v>65</v>
      </c>
    </row>
    <row r="39" spans="1:5" ht="13.5" thickBot="1">
      <c r="A39" s="26" t="s">
        <v>28</v>
      </c>
      <c r="B39" s="6" t="s">
        <v>128</v>
      </c>
      <c r="C39" s="27">
        <v>52</v>
      </c>
      <c r="D39" s="6"/>
      <c r="E39" s="6" t="s">
        <v>65</v>
      </c>
    </row>
    <row r="40" spans="1:5" ht="13.5" thickBot="1">
      <c r="A40" s="26" t="s">
        <v>8</v>
      </c>
      <c r="B40" s="6" t="s">
        <v>129</v>
      </c>
      <c r="C40" s="27">
        <v>53</v>
      </c>
      <c r="D40" s="6"/>
      <c r="E40" s="6" t="s">
        <v>173</v>
      </c>
    </row>
    <row r="41" spans="1:5" ht="13.5" thickBot="1">
      <c r="A41" s="26" t="s">
        <v>34</v>
      </c>
      <c r="B41" s="6" t="s">
        <v>175</v>
      </c>
      <c r="C41" s="27">
        <v>55</v>
      </c>
      <c r="D41" s="6"/>
      <c r="E41" s="6" t="s">
        <v>173</v>
      </c>
    </row>
    <row r="42" spans="1:5" ht="13.5" thickBot="1">
      <c r="A42" s="26" t="s">
        <v>183</v>
      </c>
      <c r="B42" s="10" t="s">
        <v>184</v>
      </c>
      <c r="C42" s="27">
        <v>56</v>
      </c>
      <c r="D42" s="6"/>
      <c r="E42" s="6" t="s">
        <v>65</v>
      </c>
    </row>
    <row r="43" spans="1:5" ht="13.5" thickBot="1">
      <c r="A43" s="26" t="s">
        <v>25</v>
      </c>
      <c r="B43" s="6" t="s">
        <v>30</v>
      </c>
      <c r="C43" s="27">
        <v>57</v>
      </c>
      <c r="D43" s="6"/>
      <c r="E43" s="6" t="s">
        <v>65</v>
      </c>
    </row>
    <row r="44" spans="1:5" ht="13.5" thickBot="1">
      <c r="A44" s="5" t="s">
        <v>25</v>
      </c>
      <c r="B44" s="6" t="s">
        <v>201</v>
      </c>
      <c r="C44" s="6">
        <v>60</v>
      </c>
      <c r="D44" s="6" t="s">
        <v>202</v>
      </c>
      <c r="E44" s="6" t="s">
        <v>65</v>
      </c>
    </row>
    <row r="45" spans="1:5" ht="13.5" thickBot="1">
      <c r="A45" s="5" t="s">
        <v>63</v>
      </c>
      <c r="B45" s="6" t="s">
        <v>111</v>
      </c>
      <c r="C45" s="6">
        <v>61</v>
      </c>
      <c r="D45" s="24"/>
      <c r="E45" s="6" t="s">
        <v>65</v>
      </c>
    </row>
    <row r="46" spans="1:5" ht="13.5" thickBot="1">
      <c r="A46" s="1" t="s">
        <v>8</v>
      </c>
      <c r="B46" s="2" t="s">
        <v>112</v>
      </c>
      <c r="C46" s="2">
        <v>63</v>
      </c>
      <c r="D46" s="28"/>
      <c r="E46" s="2" t="s">
        <v>65</v>
      </c>
    </row>
    <row r="47" spans="1:5" ht="13.5" thickBot="1">
      <c r="A47" s="1" t="s">
        <v>105</v>
      </c>
      <c r="B47" s="2" t="s">
        <v>106</v>
      </c>
      <c r="C47" s="2">
        <v>64</v>
      </c>
      <c r="D47" s="28"/>
      <c r="E47" s="2" t="s">
        <v>65</v>
      </c>
    </row>
    <row r="48" spans="1:5" ht="13.5" thickBot="1">
      <c r="A48" s="1" t="s">
        <v>32</v>
      </c>
      <c r="B48" s="2" t="s">
        <v>107</v>
      </c>
      <c r="C48" s="2">
        <v>65</v>
      </c>
      <c r="D48" s="28"/>
      <c r="E48" s="2" t="s">
        <v>65</v>
      </c>
    </row>
    <row r="49" spans="1:7" ht="13.5" thickBot="1">
      <c r="A49" s="1" t="s">
        <v>11</v>
      </c>
      <c r="B49" s="2" t="s">
        <v>110</v>
      </c>
      <c r="C49" s="2">
        <v>66</v>
      </c>
      <c r="D49" s="28"/>
      <c r="E49" s="2" t="s">
        <v>65</v>
      </c>
    </row>
    <row r="50" spans="1:7" ht="13.5" thickBot="1">
      <c r="A50" s="1" t="s">
        <v>108</v>
      </c>
      <c r="B50" s="2" t="s">
        <v>109</v>
      </c>
      <c r="C50" s="2">
        <v>67</v>
      </c>
      <c r="D50" s="28"/>
      <c r="E50" s="2" t="s">
        <v>65</v>
      </c>
    </row>
    <row r="51" spans="1:7" ht="13.5" thickBot="1">
      <c r="A51" s="1" t="s">
        <v>28</v>
      </c>
      <c r="B51" s="2" t="s">
        <v>104</v>
      </c>
      <c r="C51" s="2">
        <v>68</v>
      </c>
      <c r="D51" s="28"/>
      <c r="E51" s="2" t="s">
        <v>65</v>
      </c>
    </row>
    <row r="52" spans="1:7" ht="13.5" thickBot="1">
      <c r="A52" s="1" t="s">
        <v>25</v>
      </c>
      <c r="B52" s="2" t="s">
        <v>87</v>
      </c>
      <c r="C52" s="2">
        <v>69</v>
      </c>
      <c r="D52" s="2"/>
      <c r="E52" s="2" t="s">
        <v>65</v>
      </c>
    </row>
    <row r="53" spans="1:7" ht="13.5" thickBot="1">
      <c r="A53" s="1" t="s">
        <v>26</v>
      </c>
      <c r="B53" s="2" t="s">
        <v>27</v>
      </c>
      <c r="C53" s="2">
        <v>70</v>
      </c>
      <c r="D53" s="2"/>
      <c r="E53" s="2" t="s">
        <v>65</v>
      </c>
    </row>
    <row r="54" spans="1:7" ht="13.5" thickBot="1">
      <c r="A54" s="1" t="s">
        <v>28</v>
      </c>
      <c r="B54" s="2" t="s">
        <v>90</v>
      </c>
      <c r="C54" s="2">
        <v>71</v>
      </c>
      <c r="D54" s="2"/>
      <c r="E54" s="2" t="s">
        <v>65</v>
      </c>
    </row>
    <row r="55" spans="1:7" ht="13.5" thickBot="1">
      <c r="A55" s="1" t="s">
        <v>8</v>
      </c>
      <c r="B55" s="2" t="s">
        <v>9</v>
      </c>
      <c r="C55" s="2">
        <v>72</v>
      </c>
      <c r="D55" s="2"/>
      <c r="E55" s="2" t="s">
        <v>65</v>
      </c>
      <c r="G55">
        <f>25*23</f>
        <v>575</v>
      </c>
    </row>
    <row r="56" spans="1:7" ht="13.5" thickBot="1">
      <c r="A56" s="1" t="s">
        <v>77</v>
      </c>
      <c r="B56" s="2" t="s">
        <v>22</v>
      </c>
      <c r="C56" s="2">
        <v>73</v>
      </c>
      <c r="D56" s="2"/>
      <c r="E56" s="2" t="s">
        <v>65</v>
      </c>
    </row>
    <row r="57" spans="1:7" ht="13.5" thickBot="1">
      <c r="A57" s="5" t="s">
        <v>10</v>
      </c>
      <c r="B57" s="6" t="s">
        <v>7</v>
      </c>
      <c r="C57" s="6">
        <v>74</v>
      </c>
      <c r="D57" s="6"/>
      <c r="E57" s="6" t="s">
        <v>65</v>
      </c>
    </row>
    <row r="58" spans="1:7" ht="13.5" thickBot="1">
      <c r="A58" s="5" t="s">
        <v>19</v>
      </c>
      <c r="B58" s="6" t="s">
        <v>79</v>
      </c>
      <c r="C58" s="6">
        <v>81</v>
      </c>
      <c r="D58" s="6"/>
      <c r="E58" s="6" t="s">
        <v>65</v>
      </c>
    </row>
    <row r="59" spans="1:7" ht="13.5" thickBot="1">
      <c r="A59" s="5" t="s">
        <v>77</v>
      </c>
      <c r="B59" s="6" t="s">
        <v>78</v>
      </c>
      <c r="C59" s="6">
        <v>83</v>
      </c>
      <c r="D59" s="6"/>
      <c r="E59" s="6" t="s">
        <v>65</v>
      </c>
    </row>
    <row r="60" spans="1:7" ht="13.5" thickBot="1">
      <c r="A60" s="5" t="s">
        <v>80</v>
      </c>
      <c r="B60" s="6" t="s">
        <v>81</v>
      </c>
      <c r="C60" s="6">
        <v>86</v>
      </c>
      <c r="D60" s="6"/>
      <c r="E60" s="6" t="s">
        <v>65</v>
      </c>
    </row>
    <row r="61" spans="1:7" ht="13.5" thickBot="1">
      <c r="A61" s="5" t="s">
        <v>82</v>
      </c>
      <c r="B61" s="6" t="s">
        <v>83</v>
      </c>
      <c r="C61" s="6">
        <v>89</v>
      </c>
      <c r="D61" s="6"/>
      <c r="E61" s="6" t="s">
        <v>65</v>
      </c>
    </row>
    <row r="62" spans="1:7" ht="13.5" thickBot="1">
      <c r="A62" s="5" t="s">
        <v>84</v>
      </c>
      <c r="B62" s="6" t="s">
        <v>85</v>
      </c>
      <c r="C62" s="6">
        <v>90</v>
      </c>
      <c r="D62" s="6"/>
      <c r="E62" s="6" t="s">
        <v>65</v>
      </c>
    </row>
    <row r="63" spans="1:7" ht="13.5" thickBot="1">
      <c r="A63" s="5" t="s">
        <v>18</v>
      </c>
      <c r="B63" s="6" t="s">
        <v>86</v>
      </c>
      <c r="C63" s="6">
        <v>94</v>
      </c>
      <c r="D63" s="6"/>
      <c r="E63" s="6" t="s">
        <v>65</v>
      </c>
    </row>
    <row r="64" spans="1:7" ht="13.5" thickBot="1">
      <c r="A64" s="5" t="s">
        <v>16</v>
      </c>
      <c r="B64" s="6" t="s">
        <v>17</v>
      </c>
      <c r="C64" s="6">
        <v>97</v>
      </c>
      <c r="D64" s="6"/>
      <c r="E64" s="6" t="s">
        <v>65</v>
      </c>
    </row>
    <row r="65" spans="1:5" ht="13.5" thickBot="1">
      <c r="A65" s="5" t="s">
        <v>70</v>
      </c>
      <c r="B65" s="6" t="s">
        <v>71</v>
      </c>
      <c r="C65" s="6">
        <v>98</v>
      </c>
      <c r="D65" s="6"/>
      <c r="E65" s="6" t="s">
        <v>65</v>
      </c>
    </row>
    <row r="66" spans="1:5" ht="13.5" thickBot="1">
      <c r="A66" s="5" t="s">
        <v>28</v>
      </c>
      <c r="B66" s="6" t="s">
        <v>210</v>
      </c>
      <c r="C66" s="29" t="s">
        <v>211</v>
      </c>
      <c r="D66" s="6"/>
      <c r="E66" s="6" t="s">
        <v>65</v>
      </c>
    </row>
    <row r="67" spans="1:5" ht="13.5" thickBot="1">
      <c r="A67" s="5" t="s">
        <v>63</v>
      </c>
      <c r="B67" s="6" t="s">
        <v>209</v>
      </c>
      <c r="C67" s="29" t="s">
        <v>213</v>
      </c>
      <c r="D67" s="6"/>
      <c r="E67" s="6" t="s">
        <v>65</v>
      </c>
    </row>
    <row r="68" spans="1:5" ht="13.5" thickBot="1">
      <c r="A68" s="5" t="s">
        <v>182</v>
      </c>
      <c r="B68" s="6" t="s">
        <v>208</v>
      </c>
      <c r="C68" s="29" t="s">
        <v>212</v>
      </c>
      <c r="D68" s="6"/>
      <c r="E68" s="6" t="s">
        <v>65</v>
      </c>
    </row>
    <row r="69" spans="1:5" ht="13.5" thickBot="1">
      <c r="A69" s="5" t="s">
        <v>95</v>
      </c>
      <c r="B69" s="6" t="s">
        <v>215</v>
      </c>
      <c r="C69" s="29" t="s">
        <v>214</v>
      </c>
      <c r="D69" s="6"/>
      <c r="E69" s="6" t="s">
        <v>173</v>
      </c>
    </row>
    <row r="70" spans="1:5" ht="13.5" thickBot="1">
      <c r="A70" s="5" t="s">
        <v>32</v>
      </c>
      <c r="B70" s="6" t="s">
        <v>118</v>
      </c>
      <c r="C70" s="6" t="s">
        <v>222</v>
      </c>
      <c r="D70" s="24"/>
      <c r="E70" s="6" t="s">
        <v>65</v>
      </c>
    </row>
    <row r="71" spans="1:5" ht="13.5" thickBot="1">
      <c r="A71" s="26" t="s">
        <v>126</v>
      </c>
      <c r="B71" s="6" t="s">
        <v>127</v>
      </c>
      <c r="C71" s="27" t="s">
        <v>222</v>
      </c>
      <c r="D71" s="6"/>
      <c r="E71" s="6" t="s">
        <v>65</v>
      </c>
    </row>
    <row r="72" spans="1:5" ht="13.5" thickBot="1">
      <c r="A72" s="5" t="s">
        <v>20</v>
      </c>
      <c r="B72" s="6" t="s">
        <v>119</v>
      </c>
      <c r="C72" s="6" t="s">
        <v>222</v>
      </c>
      <c r="D72" s="24"/>
      <c r="E72" s="6" t="s">
        <v>65</v>
      </c>
    </row>
    <row r="73" spans="1:5" ht="13.5" thickBot="1">
      <c r="A73" s="5" t="s">
        <v>120</v>
      </c>
      <c r="B73" s="6" t="s">
        <v>121</v>
      </c>
      <c r="C73" s="6" t="s">
        <v>222</v>
      </c>
      <c r="D73" s="24"/>
      <c r="E73" s="6" t="s">
        <v>65</v>
      </c>
    </row>
    <row r="74" spans="1:5" ht="13.5" thickBot="1">
      <c r="A74" s="8" t="s">
        <v>67</v>
      </c>
      <c r="B74" s="2" t="s">
        <v>124</v>
      </c>
      <c r="C74" s="7" t="s">
        <v>222</v>
      </c>
      <c r="D74" s="2"/>
      <c r="E74" s="2" t="s">
        <v>65</v>
      </c>
    </row>
    <row r="75" spans="1:5" ht="13.5" thickBot="1">
      <c r="A75" s="1"/>
      <c r="B75" s="2"/>
      <c r="C75" s="2"/>
      <c r="D75" s="2"/>
      <c r="E75" s="2"/>
    </row>
    <row r="76" spans="1:5" ht="13.5" thickBot="1">
      <c r="A76" s="1"/>
      <c r="B76" s="2"/>
      <c r="C76" s="2"/>
      <c r="D76" s="2"/>
      <c r="E76" s="2"/>
    </row>
    <row r="77" spans="1:5" ht="13.5" thickBot="1">
      <c r="A77" s="1"/>
      <c r="B77" s="2"/>
      <c r="C77" s="2"/>
      <c r="D77" s="2"/>
      <c r="E77" s="2"/>
    </row>
    <row r="78" spans="1:5" ht="13.5" thickBot="1">
      <c r="A78" s="1"/>
      <c r="B78" s="2"/>
      <c r="C78" s="2"/>
      <c r="D78" s="2"/>
      <c r="E78" s="2"/>
    </row>
    <row r="79" spans="1:5" ht="13.5" thickBot="1">
      <c r="A79" s="1"/>
      <c r="B79" s="2"/>
      <c r="C79" s="2"/>
      <c r="D79" s="2"/>
      <c r="E79" s="2"/>
    </row>
    <row r="80" spans="1:5" ht="13.5" thickBot="1">
      <c r="A80" s="1"/>
      <c r="B80" s="2"/>
      <c r="C80" s="2"/>
      <c r="D80" s="2"/>
      <c r="E80" s="2"/>
    </row>
    <row r="81" spans="1:5" ht="13.5" thickBot="1">
      <c r="A81" s="1"/>
      <c r="B81" s="2"/>
      <c r="C81" s="2"/>
      <c r="D81" s="2"/>
      <c r="E81" s="2"/>
    </row>
    <row r="82" spans="1:5" ht="13.5" thickBot="1">
      <c r="A82" s="1"/>
      <c r="B82" s="2"/>
      <c r="C82" s="2"/>
      <c r="D82" s="2"/>
      <c r="E82" s="2"/>
    </row>
    <row r="83" spans="1:5" ht="13.5" thickBot="1">
      <c r="A83" s="1"/>
      <c r="B83" s="2"/>
      <c r="C83" s="2"/>
      <c r="D83" s="2"/>
      <c r="E83" s="2"/>
    </row>
    <row r="84" spans="1:5" ht="13.5" thickBot="1">
      <c r="A84" s="1"/>
      <c r="B84" s="2"/>
      <c r="C84" s="2"/>
      <c r="D84" s="2"/>
      <c r="E84" s="2"/>
    </row>
    <row r="85" spans="1:5" ht="13.5" thickBot="1">
      <c r="A85" s="1"/>
      <c r="B85" s="2"/>
      <c r="C85" s="2"/>
      <c r="D85" s="2"/>
      <c r="E85" s="2"/>
    </row>
    <row r="86" spans="1:5" ht="13.5" thickBot="1">
      <c r="A86" s="1"/>
      <c r="B86" s="2"/>
      <c r="C86" s="2"/>
      <c r="D86" s="2"/>
      <c r="E86" s="2"/>
    </row>
    <row r="87" spans="1:5" ht="13.5" thickBot="1">
      <c r="A87" s="1"/>
      <c r="B87" s="2"/>
      <c r="C87" s="2"/>
      <c r="D87" s="2"/>
      <c r="E87" s="2"/>
    </row>
    <row r="88" spans="1:5" ht="13.5" thickBot="1">
      <c r="A88" s="1"/>
      <c r="B88" s="2"/>
      <c r="C88" s="2"/>
      <c r="D88" s="2"/>
      <c r="E88" s="2"/>
    </row>
    <row r="89" spans="1:5" ht="13.5" thickBot="1">
      <c r="A89" s="1"/>
      <c r="B89" s="2"/>
      <c r="C89" s="2"/>
      <c r="D89" s="2"/>
      <c r="E89" s="2"/>
    </row>
    <row r="90" spans="1:5" ht="13.5" thickBot="1">
      <c r="A90" s="1"/>
      <c r="B90" s="2"/>
      <c r="C90" s="2"/>
      <c r="D90" s="2"/>
      <c r="E90" s="2"/>
    </row>
    <row r="91" spans="1:5" ht="13.5" thickBot="1">
      <c r="A91" s="1"/>
      <c r="B91" s="2"/>
      <c r="C91" s="2"/>
      <c r="D91" s="2"/>
      <c r="E91" s="2"/>
    </row>
    <row r="92" spans="1:5" ht="13.5" thickBot="1">
      <c r="A92" s="1"/>
      <c r="B92" s="2"/>
      <c r="C92" s="2"/>
      <c r="D92" s="2"/>
      <c r="E92" s="2"/>
    </row>
    <row r="93" spans="1:5" ht="13.5" thickBot="1">
      <c r="A93" s="1"/>
      <c r="B93" s="2"/>
      <c r="C93" s="2"/>
      <c r="D93" s="2"/>
      <c r="E93" s="2"/>
    </row>
    <row r="94" spans="1:5" ht="13.5" thickBot="1">
      <c r="A94" s="1"/>
      <c r="B94" s="2"/>
      <c r="C94" s="2"/>
      <c r="D94" s="2"/>
      <c r="E94" s="2"/>
    </row>
    <row r="95" spans="1:5" ht="13.5" thickBot="1">
      <c r="A95" s="1"/>
      <c r="B95" s="2"/>
      <c r="C95" s="2"/>
      <c r="D95" s="2"/>
      <c r="E95" s="2"/>
    </row>
    <row r="96" spans="1:5" ht="13.5" thickBot="1">
      <c r="A96" s="1"/>
      <c r="B96" s="2"/>
      <c r="C96" s="2"/>
      <c r="D96" s="2"/>
      <c r="E96" s="2"/>
    </row>
    <row r="97" spans="1:5" ht="13.5" thickBot="1">
      <c r="A97" s="1"/>
      <c r="B97" s="2"/>
      <c r="C97" s="2"/>
      <c r="D97" s="2"/>
      <c r="E97" s="2"/>
    </row>
    <row r="98" spans="1:5">
      <c r="A98" s="3"/>
      <c r="B98" s="4"/>
      <c r="C98" s="4"/>
      <c r="D98" s="4"/>
      <c r="E98" s="4"/>
    </row>
  </sheetData>
  <phoneticPr fontId="2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67" orientation="portrait" horizont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10</vt:i4>
      </vt:variant>
      <vt:variant>
        <vt:lpstr>Pojmenované oblasti</vt:lpstr>
      </vt:variant>
      <vt:variant>
        <vt:i4>15</vt:i4>
      </vt:variant>
    </vt:vector>
  </HeadingPairs>
  <TitlesOfParts>
    <vt:vector size="25" baseType="lpstr">
      <vt:lpstr>Devils_OVERALL_K1_MEN</vt:lpstr>
      <vt:lpstr>DEVILS_OVERALL_C1_MEN</vt:lpstr>
      <vt:lpstr>DEVILS_OVERALL_K1_WOMEN</vt:lpstr>
      <vt:lpstr>DEVILS_SLALOM_K1_MEN</vt:lpstr>
      <vt:lpstr>DEVILS_CROSS_K1_MEN</vt:lpstr>
      <vt:lpstr>Devils_KAYAK-CROSS_K1_MEN</vt:lpstr>
      <vt:lpstr>Devils_KAYAK-CROSS_C1_MEN</vt:lpstr>
      <vt:lpstr>DEVILS TEAM RACE</vt:lpstr>
      <vt:lpstr>Seznam přihlášených</vt:lpstr>
      <vt:lpstr>Seznam závodnic</vt:lpstr>
      <vt:lpstr>Jméno</vt:lpstr>
      <vt:lpstr>'DEVILS TEAM RACE'!Oblast_tisku</vt:lpstr>
      <vt:lpstr>DEVILS_CROSS_K1_MEN!Oblast_tisku</vt:lpstr>
      <vt:lpstr>'Devils_KAYAK-CROSS_C1_MEN'!Oblast_tisku</vt:lpstr>
      <vt:lpstr>'Devils_KAYAK-CROSS_K1_MEN'!Oblast_tisku</vt:lpstr>
      <vt:lpstr>DEVILS_OVERALL_C1_MEN!Oblast_tisku</vt:lpstr>
      <vt:lpstr>Devils_OVERALL_K1_MEN!Oblast_tisku</vt:lpstr>
      <vt:lpstr>DEVILS_OVERALL_K1_WOMEN!Oblast_tisku</vt:lpstr>
      <vt:lpstr>DEVILS_SLALOM_K1_MEN!Oblast_tisku</vt:lpstr>
      <vt:lpstr>'Seznam přihlášených'!Oblast_tisku</vt:lpstr>
      <vt:lpstr>'Seznam závodnic'!Oblast_tisku</vt:lpstr>
      <vt:lpstr>Příjmení</vt:lpstr>
      <vt:lpstr>Sponzor</vt:lpstr>
      <vt:lpstr>Telefon</vt:lpstr>
      <vt:lpstr>Turek</vt:lpstr>
    </vt:vector>
  </TitlesOfParts>
  <Company>EU SOURCES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 SOURCES</dc:creator>
  <cp:lastModifiedBy>LENOVO USER</cp:lastModifiedBy>
  <cp:lastPrinted>2009-09-01T08:21:49Z</cp:lastPrinted>
  <dcterms:created xsi:type="dcterms:W3CDTF">2007-08-14T13:55:25Z</dcterms:created>
  <dcterms:modified xsi:type="dcterms:W3CDTF">2009-09-17T12:42:57Z</dcterms:modified>
</cp:coreProperties>
</file>